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&amp;L" sheetId="2" state="visible" r:id="rId2"/>
    <sheet xmlns:r="http://schemas.openxmlformats.org/officeDocument/2006/relationships" name="Balance Sheet" sheetId="3" state="visible" r:id="rId3"/>
    <sheet xmlns:r="http://schemas.openxmlformats.org/officeDocument/2006/relationships" name="Cash Flow" sheetId="4" state="visible" r:id="rId4"/>
    <sheet xmlns:r="http://schemas.openxmlformats.org/officeDocument/2006/relationships" name="Restatemen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* #,##0;* (#,##0);* &quot;—&quot;;_(@_)"/>
    <numFmt numFmtId="165" formatCode="0.0%"/>
    <numFmt numFmtId="166" formatCode="_(* #,##0.00_);_(* (#,##0.00);_(* &quot;-&quot;??_);_(@_)"/>
    <numFmt numFmtId="167" formatCode="_(* #,##0_);_(* (#,##0);_(* &quot;-&quot;_);_(@_)"/>
  </numFmts>
  <fonts count="10">
    <font>
      <name val="Calibri"/>
      <family val="2"/>
      <color theme="1"/>
      <sz val="11"/>
      <scheme val="minor"/>
    </font>
    <font>
      <name val="Arial"/>
      <color rgb="00000000"/>
      <sz val="9"/>
    </font>
    <font>
      <name val="Arial"/>
      <b val="1"/>
      <color rgb="00000000"/>
      <sz val="9"/>
    </font>
    <font>
      <name val="Arial"/>
      <b val="1"/>
      <i val="1"/>
      <color rgb="00000000"/>
      <sz val="9"/>
    </font>
    <font>
      <name val="Arial"/>
      <i val="1"/>
      <color rgb="00595959"/>
      <sz val="9"/>
    </font>
    <font>
      <name val="Arial"/>
      <color theme="1"/>
      <sz val="9"/>
    </font>
    <font>
      <name val="Arial"/>
      <b val="1"/>
      <color rgb="001F3864"/>
      <sz val="14"/>
    </font>
    <font>
      <name val="Arial"/>
      <i val="1"/>
      <color rgb="007F7F7F"/>
      <sz val="9"/>
    </font>
    <font>
      <name val="Arial"/>
      <color rgb="000563C1"/>
      <sz val="11"/>
      <u val="single"/>
    </font>
    <font>
      <name val="Arial"/>
      <b val="1"/>
      <color rgb="001F3864"/>
      <sz val="18"/>
    </font>
  </fonts>
  <fills count="6">
    <fill>
      <patternFill/>
    </fill>
    <fill>
      <patternFill patternType="gray125"/>
    </fill>
    <fill>
      <patternFill patternType="solid">
        <fgColor rgb="00C6E0B4"/>
      </patternFill>
    </fill>
    <fill>
      <patternFill patternType="solid">
        <fgColor rgb="00D6E4F0"/>
      </patternFill>
    </fill>
    <fill>
      <patternFill patternType="solid">
        <fgColor rgb="00FFFFCC"/>
      </patternFill>
    </fill>
    <fill>
      <patternFill patternType="solid">
        <fgColor rgb="00FCE4D6"/>
      </patternFill>
    </fill>
  </fills>
  <borders count="5">
    <border>
      <left/>
      <right/>
      <top/>
      <bottom/>
      <diagonal/>
    </border>
    <border>
      <top style="thin"/>
      <bottom style="thin"/>
    </border>
    <border>
      <left style="thin"/>
      <top style="thin"/>
      <bottom style="thin"/>
    </border>
    <border>
      <left style="thin"/>
      <right/>
      <top/>
      <bottom/>
    </border>
    <border>
      <left style="thin"/>
      <right style="thin"/>
      <top style="thin"/>
      <bottom style="thin"/>
    </border>
  </borders>
  <cellStyleXfs count="1">
    <xf numFmtId="0" fontId="1" fillId="0" borderId="0"/>
  </cellStyleXfs>
  <cellXfs count="56">
    <xf numFmtId="0" fontId="0" fillId="0" borderId="0" pivotButton="0" quotePrefix="0" xfId="0"/>
    <xf numFmtId="0" fontId="9" fillId="0" borderId="0" pivotButton="0" quotePrefix="0" xfId="0"/>
    <xf numFmtId="0" fontId="7" fillId="0" borderId="0" pivotButton="0" quotePrefix="0" xfId="0"/>
    <xf numFmtId="0" fontId="2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8" fillId="0" borderId="0" pivotButton="0" quotePrefix="0" xfId="0"/>
    <xf numFmtId="0" fontId="5" fillId="0" borderId="0" pivotButton="0" quotePrefix="0" xfId="0"/>
    <xf numFmtId="0" fontId="2" fillId="2" borderId="2" applyAlignment="1" pivotButton="0" quotePrefix="0" xfId="0">
      <alignment horizontal="left" vertical="center"/>
    </xf>
    <xf numFmtId="0" fontId="2" fillId="2" borderId="2" applyAlignment="1" pivotButton="0" quotePrefix="0" xfId="0">
      <alignment horizontal="center" vertical="center"/>
    </xf>
    <xf numFmtId="9" fontId="2" fillId="2" borderId="1" applyAlignment="1" pivotButton="0" quotePrefix="0" xfId="0">
      <alignment horizontal="center" vertical="center"/>
    </xf>
    <xf numFmtId="0" fontId="2" fillId="3" borderId="2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1" fillId="0" borderId="3" applyAlignment="1" pivotButton="0" quotePrefix="0" xfId="0">
      <alignment horizontal="left" vertical="center" indent="2"/>
    </xf>
    <xf numFmtId="164" fontId="1" fillId="0" borderId="3" pivotButton="0" quotePrefix="0" xfId="0"/>
    <xf numFmtId="165" fontId="1" fillId="0" borderId="0" pivotButton="0" quotePrefix="0" xfId="0"/>
    <xf numFmtId="0" fontId="3" fillId="0" borderId="3" applyAlignment="1" pivotButton="0" quotePrefix="0" xfId="0">
      <alignment horizontal="left" vertical="center" indent="2"/>
    </xf>
    <xf numFmtId="0" fontId="5" fillId="0" borderId="3" pivotButton="0" quotePrefix="0" xfId="0"/>
    <xf numFmtId="165" fontId="3" fillId="0" borderId="3" pivotButton="0" quotePrefix="0" xfId="0"/>
    <xf numFmtId="0" fontId="2" fillId="4" borderId="2" applyAlignment="1" pivotButton="0" quotePrefix="0" xfId="0">
      <alignment horizontal="left" vertical="center"/>
    </xf>
    <xf numFmtId="164" fontId="2" fillId="4" borderId="2" pivotButton="0" quotePrefix="0" xfId="0"/>
    <xf numFmtId="165" fontId="2" fillId="4" borderId="1" pivotButton="0" quotePrefix="0" xfId="0"/>
    <xf numFmtId="0" fontId="2" fillId="0" borderId="3" applyAlignment="1" pivotButton="0" quotePrefix="0" xfId="0">
      <alignment horizontal="left" vertical="center"/>
    </xf>
    <xf numFmtId="0" fontId="2" fillId="5" borderId="2" applyAlignment="1" pivotButton="0" quotePrefix="0" xfId="0">
      <alignment horizontal="left" vertical="center"/>
    </xf>
    <xf numFmtId="0" fontId="4" fillId="0" borderId="3" applyAlignment="1" pivotButton="0" quotePrefix="0" xfId="0">
      <alignment horizontal="left" vertical="center" indent="2"/>
    </xf>
    <xf numFmtId="165" fontId="4" fillId="0" borderId="3" pivotButton="0" quotePrefix="0" xfId="0"/>
    <xf numFmtId="166" fontId="1" fillId="0" borderId="3" pivotButton="0" quotePrefix="0" xfId="0"/>
    <xf numFmtId="0" fontId="4" fillId="0" borderId="3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164" fontId="2" fillId="0" borderId="0" pivotButton="0" quotePrefix="0" xfId="0"/>
    <xf numFmtId="165" fontId="2" fillId="0" borderId="0" pivotButton="0" quotePrefix="0" xfId="0"/>
    <xf numFmtId="164" fontId="1" fillId="0" borderId="0" pivotButton="0" quotePrefix="0" xfId="0"/>
    <xf numFmtId="0" fontId="4" fillId="0" borderId="0" pivotButton="0" quotePrefix="0" xfId="0"/>
    <xf numFmtId="165" fontId="4" fillId="0" borderId="0" pivotButton="0" quotePrefix="0" xfId="0"/>
    <xf numFmtId="0" fontId="2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left" vertical="center" indent="2"/>
    </xf>
    <xf numFmtId="167" fontId="1" fillId="0" borderId="0" pivotButton="0" quotePrefix="0" xfId="0"/>
    <xf numFmtId="0" fontId="2" fillId="4" borderId="1" applyAlignment="1" pivotButton="0" quotePrefix="0" xfId="0">
      <alignment horizontal="left" vertical="center"/>
    </xf>
    <xf numFmtId="167" fontId="2" fillId="4" borderId="1" pivotButton="0" quotePrefix="0" xfId="0"/>
    <xf numFmtId="0" fontId="2" fillId="5" borderId="1" applyAlignment="1" pivotButton="0" quotePrefix="0" xfId="0">
      <alignment horizontal="left" vertical="center"/>
    </xf>
    <xf numFmtId="2" fontId="1" fillId="0" borderId="0" pivotButton="0" quotePrefix="0" xfId="0"/>
    <xf numFmtId="166" fontId="1" fillId="0" borderId="0" pivotButton="0" quotePrefix="0" xfId="0"/>
    <xf numFmtId="167" fontId="4" fillId="0" borderId="0" pivotButton="0" quotePrefix="0" xfId="0"/>
    <xf numFmtId="167" fontId="2" fillId="0" borderId="0" pivotButton="0" quotePrefix="0" xfId="0"/>
    <xf numFmtId="166" fontId="4" fillId="0" borderId="0" pivotButton="0" quotePrefix="0" xfId="0"/>
    <xf numFmtId="0" fontId="6" fillId="0" borderId="4" pivotButton="0" quotePrefix="0" xfId="0"/>
    <xf numFmtId="0" fontId="0" fillId="0" borderId="4" pivotButton="0" quotePrefix="0" xfId="0"/>
    <xf numFmtId="0" fontId="7" fillId="0" borderId="4" pivotButton="0" quotePrefix="0" xfId="0"/>
    <xf numFmtId="0" fontId="2" fillId="2" borderId="4" applyAlignment="1" pivotButton="0" quotePrefix="0" xfId="0">
      <alignment horizontal="center" vertical="center"/>
    </xf>
    <xf numFmtId="0" fontId="1" fillId="0" borderId="4" pivotButton="0" quotePrefix="0" xfId="0"/>
    <xf numFmtId="167" fontId="1" fillId="0" borderId="4" pivotButton="0" quotePrefix="0" xfId="0"/>
    <xf numFmtId="165" fontId="1" fillId="0" borderId="4" pivotButton="0" quotePrefix="0" xfId="0"/>
    <xf numFmtId="0" fontId="8" fillId="0" borderId="4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Model</author>
  </authors>
  <commentList>
    <comment ref="B14" authorId="0" shapeId="0">
      <text>
        <t>Last reported FY2021; not reported FY2022–FY2024. Line likely discontinued or reclassified — verify in the filing footnotes before using.</t>
      </text>
    </comment>
    <comment ref="B15" authorId="0" shapeId="0">
      <text>
        <t>Partial quarter coverage. The filer did not separately disclose this line for: YTD24, YTD25, 1Q23, 2Q23, 3Q23, 4Q23, +2 more. For those periods the value is aggregated into "Total other (expense) income" on row 19.</t>
      </text>
    </comment>
    <comment ref="B16" authorId="0" shapeId="0">
      <text>
        <t>Partial quarter coverage. The filer did not separately disclose this line for: YTD24, YTD25, 1Q23, 2Q23, 3Q23, 4Q23, +2 more. For those periods the value is aggregated into "Total other (expense) income" on row 19.</t>
      </text>
    </comment>
    <comment ref="B17" authorId="0" shapeId="0">
      <text>
        <t>Partial quarter coverage. The filer did not separately disclose this line for: YTD24, YTD25, 1Q23, 2Q23, 3Q23, 4Q23, +2 more. For those periods the value is aggregated into "Total other (expense) income" on row 19.</t>
      </text>
    </comment>
    <comment ref="B18" authorId="0" shapeId="0">
      <text>
        <t>First reported FY2023 (not disclosed in earlier years). New line item or a reclassification — earlier-year comparatives may sit in a different line.
— — —
Partial quarter coverage. The filer did not separately disclose this line for: YTD24, YTD25, 1Q23, 2Q23, 4Q23, 4Q24, +1 more. For those periods the value is aggregated into "Total operating expenses" on row 12.</t>
      </text>
    </comment>
    <comment ref="B19" authorId="0" shapeId="0">
      <text>
        <t>TIE-OUT CHECK FAILED: this as-filed subtotal does not equal the sum of the component rows rendered above it for the period(s) below. A component row may be missing from the render, or a non-face row is polluting the sum.
Total other (expense) income [NonoperatingIncomeExpense] @ 2019: reported -58,300 vs sum of rendered components -41,445 (diff -16,855)
Total other (expense) income [NonoperatingIncomeExpense] @ 2020: reported -58,300 vs sum of rendered components 5,922 (diff -64,222)
Total other (expense) income [NonoperatingIncomeExpense] @ 2022: reported 12,979 vs sum of rendered components 15,609 (diff -2,630)
— — —
Partial quarter coverage. The filer did not separately disclose this line for: YTD24, YTD25, 4Q24, 4Q25. For those periods the value is aggregated into "Earnings before taxes" on row 20.</t>
      </text>
    </comment>
    <comment ref="B20" authorId="0" shapeId="0">
      <text>
        <t>TIE-OUT CHECK FAILED: this as-filed subtotal does not equal the sum of the component rows rendered above it for the period(s) below. A component row may be missing from the render, or a non-face row is polluting the sum.
Earnings before taxes [IncomeLossFromContinuingOperationsBeforeIncomeTaxesExtraordinaryItemsNoncontrollingInterest] @ 2018: reported 55,078 vs sum of rendered components 80,646 (diff -25,568)
Earnings before taxes [IncomeLossFromContinuingOperationsBeforeIncomeTaxesExtraordinaryItemsNoncontrollingInterest] @ 2019: reported 80,646 vs sum of rendered components 365,709 (diff -285,063)
Earnings before taxes [IncomeLossFromContinuingOperationsBeforeIncomeTaxesExtraordinaryItemsNoncontrollingInterest] @ 2020: reported 365,709 vs sum of rendered components 407,432 (diff -41,723)
Earnings before taxes [IncomeLossFromContinuingOperationsBeforeIncomeTaxesExtraordinaryItemsNoncontrollingInterest] @ 2021: reported 471,654 vs sum of rendered components -661,978 (diff 1,133,632)
Earnings before taxes [IncomeLossFromContinuingOperationsBeforeIncomeTaxesExtraordinaryItemsNoncontrollingInterest] @ 2022: reported -661,978 vs sum of rendered components 292,820 (diff -954,798)
Earnings before taxes [IncomeLossFromContinuingOperationsBeforeIncomeTaxesExtraordinaryItemsNoncontrollingInterest] @ 2023: reported 292,820 vs sum of rendered components 410,775 (diff -117,955)
Earnings before taxes [IncomeLossFromContinuingOperationsBeforeIncomeTaxesExtraordinaryItemsNoncontrollingInterest] @ 2024: reported 410,775 vs sum of rendered components 246,665 (diff 164,110)</t>
      </text>
    </comment>
    <comment ref="B24" authorId="0" shapeId="0">
      <text>
        <t>TIE-OUT CHECK FAILED: this as-filed subtotal does not equal the sum of the component rows rendered above it for the period(s) below. A component row may be missing from the render, or a non-face row is polluting the sum.
Net income [NetIncomeLoss] @ 2018: reported 95,894 vs sum of rendered components 70,326 (diff 25,568)
Net income [NetIncomeLoss] @ 2019: reported 349,246 vs sum of rendered components 97,109 (diff 252,137)
Net income [NetIncomeLoss] @ 2020: reported 493,507 vs sum of rendered components 343,856 (diff 149,651)
Net income [NetIncomeLoss] @ 2021: reported 493,507 vs sum of rendered components 503,964 (diff -10,457)
Net income [NetIncomeLoss] @ 2022: reported 307,568 vs sum of rendered components -676,726 (diff 984,294)
Net income [NetIncomeLoss] @ 2023: reported 303,281 vs sum of rendered components 400,314 (diff -97,033)
Net income [NetIncomeLoss] @ 2024: reported 162,982 vs sum of rendered components 327,092 (diff -164,110)
Net income [NetIncomeLoss] @ YTD24: reported 188,181 vs sum of rendered components 205,190 (diff -17,009)
Net income [NetIncomeLoss] @ YTD25: reported 284,758 vs sum of rendered components 319,740 (diff -34,982)</t>
      </text>
    </comment>
  </commentList>
</comments>
</file>

<file path=xl/comments/comment2.xml><?xml version="1.0" encoding="utf-8"?>
<comments xmlns="http://schemas.openxmlformats.org/spreadsheetml/2006/main">
  <authors>
    <author>Model</author>
  </authors>
  <commentList>
    <comment ref="B11" authorId="0" shapeId="0">
      <text>
        <t>Last reported FY2023; not reported FY2024. Line likely discontinued or reclassified — verify in the filing footnotes before using.
— — —
Partial quarter coverage. The filer did not separately disclose this line for: 4Q24. For those periods the value is aggregated into "Total assets" on row 19.</t>
      </text>
    </comment>
    <comment ref="B16" authorId="0" shapeId="0">
      <text>
        <t>First reported FY2019 (not disclosed in earlier years). New line item or a reclassification — earlier-year comparatives may sit in a different line.</t>
      </text>
    </comment>
    <comment ref="B19" authorId="0" shapeId="0">
      <text>
        <t>TIE-OUT CHECK FAILED: this as-filed subtotal does not equal the sum of the component rows rendered above it for the period(s) below. A component row may be missing from the render, or a non-face row is polluting the sum.
Total assets [Assets] @ 2018: reported 1,542,352 vs sum of rendered components 1,453,009 (diff 89,343)
Total assets [Assets] @ 2024: reported 2,827,254 vs sum of rendered components 2,818,730 (diff 8,524)</t>
      </text>
    </comment>
    <comment ref="B23" authorId="0" shapeId="0">
      <text>
        <t>Partial quarter coverage. The filer did not separately disclose this line for: 4Q24. For those periods the value is aggregated into "Total current liabilities" on row 29.</t>
      </text>
    </comment>
    <comment ref="B24" authorId="0" shapeId="0">
      <text>
        <t>First reported FY2019 (not disclosed in earlier years). New line item or a reclassification — earlier-year comparatives may sit in a different line.</t>
      </text>
    </comment>
    <comment ref="B29" authorId="0" shapeId="0">
      <text>
        <t>TIE-OUT CHECK FAILED: this as-filed subtotal does not equal the sum of the component rows rendered above it for the period(s) below. A component row may be missing from the render, or a non-face row is polluting the sum.
Total current liabilities [LiabilitiesCurrent] @ 2018: reported 188,528 vs sum of rendered components 180,253 (diff 8,275)
Total current liabilities [LiabilitiesCurrent] @ 2024: reported 1,363,619 vs sum of rendered components 720,759 (diff 642,860)
Total current liabilities [LiabilitiesCurrent] @ 4Q25: reported 1,250,553 vs sum of rendered components 1,256,773 (diff -6,220)</t>
      </text>
    </comment>
    <comment ref="B30" authorId="0" shapeId="0">
      <text>
        <t>First reported FY2019 (not disclosed in earlier years). New line item or a reclassification — earlier-year comparatives may sit in a different line.</t>
      </text>
    </comment>
    <comment ref="B32" authorId="0" shapeId="0">
      <text>
        <t>Last reported FY2018; not reported FY2019–FY2024. Line likely discontinued or reclassified — verify in the filing footnotes before using.</t>
      </text>
    </comment>
    <comment ref="B36" authorId="0" shapeId="0">
      <text>
        <t>TIE-OUT CHECK FAILED: this as-filed subtotal does not equal the sum of the component rows rendered above it for the period(s) below. A component row may be missing from the render, or a non-face row is polluting the sum.
Total liabilities [Liabilities] @ 2018: reported 1,135,718 vs sum of rendered components 1,082,107 (diff 53,611)</t>
      </text>
    </comment>
    <comment ref="B41" authorId="0" shapeId="0">
      <text>
        <t>First reported FY2020 (not disclosed in earlier years). New line item or a reclassification — earlier-year comparatives may sit in a different line.</t>
      </text>
    </comment>
    <comment ref="B42" authorId="0" shapeId="0">
      <text>
        <t>TIE-OUT CHECK FAILED: this as-filed subtotal does not equal the sum of the component rows rendered above it for the period(s) below. A component row may be missing from the render, or a non-face row is polluting the sum.
Total equity [StockholdersEquity] @ 2021: reported 628,619 vs sum of rendered components -308,069 (diff 936,688)
Total equity [StockholdersEquity] @ 2022: reported -547,274 vs sum of rendered components -281,333 (diff -265,941)
Total equity [StockholdersEquity] @ 2023: reported -543,715 vs sum of rendered components -728,579 (diff 184,864)
Total equity [StockholdersEquity] @ 2024: reported -758,866 vs sum of rendered components -1,169,454 (diff 410,588)
— — —
First reported FY2021 (not disclosed in earlier years). New line item or a reclassification — earlier-year comparatives may sit in a different line.</t>
      </text>
    </comment>
    <comment ref="B43" authorId="0" shapeId="0">
      <text>
        <t>TIE-OUT CHECK FAILED: this as-filed subtotal does not equal the sum of the component rows rendered above it for the period(s) below. A component row may be missing from the render, or a non-face row is polluting the sum.
Total liabilities and stockholders’ deficit [LiabilitiesAndStockholdersEquity] @ 2021: reported 2,634,961 vs sum of rendered components 3,810,854 (diff -1,175,893)
Total liabilities and stockholders’ deficit [LiabilitiesAndStockholdersEquity] @ 2022: reported 2,634,961 vs sum of rendered components 2,681,841 (diff -46,880)
Total assets vs Total liabilities and equity [LiabilitiesAndStockholdersEquity] @ 2022: reported 2,634,961 vs sum of rendered components 2,685,400 (diff -50,439)
Total liabilities and stockholders’ deficit [LiabilitiesAndStockholdersEquity] @ 2023: reported 2,417,782 vs sum of rendered components 2,632,933 (diff -215,151)
Total liabilities and stockholders’ deficit [LiabilitiesAndStockholdersEquity] @ 2024: reported 2,827,254 vs sum of rendered components 3,166,483 (diff -339,229)
— — —
First reported FY2021 (not disclosed in earlier years). New line item or a reclassification — earlier-year comparatives may sit in a different line.</t>
      </text>
    </comment>
  </commentList>
</comments>
</file>

<file path=xl/comments/comment3.xml><?xml version="1.0" encoding="utf-8"?>
<comments xmlns="http://schemas.openxmlformats.org/spreadsheetml/2006/main">
  <authors>
    <author>Model</author>
  </authors>
  <commentList>
    <comment ref="B12" authorId="0" shapeId="0">
      <text>
        <t>Last reported FY2022; not reported FY2023–FY2024. Line likely discontinued or reclassified — verify in the filing footnotes before using.</t>
      </text>
    </comment>
    <comment ref="B13" authorId="0" shapeId="0">
      <text>
        <t>Last reported FY2020; not reported FY2021–FY2024. Line likely discontinued or reclassified — verify in the filing footnotes before using.</t>
      </text>
    </comment>
    <comment ref="B14" authorId="0" shapeId="0">
      <text>
        <t>Last reported FY2021; not reported FY2022–FY2024. Line likely discontinued or reclassified — verify in the filing footnotes before using.</t>
      </text>
    </comment>
    <comment ref="B15" authorId="0" shapeId="0">
      <text>
        <t>Last reported FY2021; not reported FY2022–FY2024. Line likely discontinued or reclassified — verify in the filing footnotes before using.</t>
      </text>
    </comment>
    <comment ref="B16" authorId="0" shapeId="0">
      <text>
        <t>Last reported FY2019; not reported FY2020–FY2024. Line likely discontinued or reclassified — verify in the filing footnotes before using.</t>
      </text>
    </comment>
    <comment ref="B18" authorId="0" shapeId="0">
      <text>
        <t>First reported FY2023 (not disclosed in earlier years). New line item or a reclassification — earlier-year comparatives may sit in a different line.</t>
      </text>
    </comment>
    <comment ref="B19" authorId="0" shapeId="0">
      <text>
        <t>Last reported FY2021; not reported FY2022–FY2024. Line likely discontinued or reclassified — verify in the filing footnotes before using.</t>
      </text>
    </comment>
    <comment ref="B20" authorId="0" shapeId="0">
      <text>
        <t>First reported FY2021 (not disclosed in earlier years). New line item or a reclassification — earlier-year comparatives may sit in a different line.</t>
      </text>
    </comment>
    <comment ref="D20" authorId="0" shapeId="0">
      <text>
        <t>RECLASSIFIED COMPARATIVE — blanked to avoid double-counting. ETSY's as-filed FY2019 10-K had no 'Other non-cash' add-back; the disposal loss ($1,667) is on '(Gain) loss on disposal of assets'. The FY2021 10-K later restated the 2019 comparative onto this line. Shown here it would double-count Cash from operations by $1,667.</t>
      </text>
    </comment>
    <comment ref="E20" authorId="0" shapeId="0">
      <text>
        <t>RECLASSIFIED COMPARATIVE — blanked to avoid double-counting. ETSY's as-filed FY2020 10-K had no 'Other non-cash' add-back; the disposal loss (-$795) is on '(Gain) loss on disposal of assets'. The FY2021 10-K later restated the 2020 comparative onto this line. Shown here it would double-count Cash from operations by $1,956.</t>
      </text>
    </comment>
    <comment ref="B22" authorId="0" shapeId="0">
      <text>
        <t>Quarterly disclosure aggregated at row 31 ("current assets") — the filer's 10-Qs do not break out this specific line; the interim aggregate carries the quarter coverage.</t>
      </text>
    </comment>
    <comment ref="B23" authorId="0" shapeId="0">
      <text>
        <t>Quarterly disclosure aggregated at row 31 ("current assets") — the filer's 10-Qs do not break out this specific line; the interim aggregate carries the quarter coverage.</t>
      </text>
    </comment>
    <comment ref="B24" authorId="0" shapeId="0">
      <text>
        <t>Quarterly disclosure aggregated at row 31 ("current assets") — the filer's 10-Qs do not break out this specific line; the interim aggregate carries the quarter coverage.</t>
      </text>
    </comment>
    <comment ref="B25" authorId="0" shapeId="0">
      <text>
        <t>Quarterly disclosure aggregated at row 32 ("non-current assets") — the filer's 10-Qs do not break out this specific line; the interim aggregate carries the quarter coverage.</t>
      </text>
    </comment>
    <comment ref="B26" authorId="0" shapeId="0">
      <text>
        <t>Quarterly disclosure aggregated at row 33 ("current liabilities") — the filer's 10-Qs do not break out this specific line; the interim aggregate carries the quarter coverage.</t>
      </text>
    </comment>
    <comment ref="B27" authorId="0" shapeId="0">
      <text>
        <t>Quarterly disclosure aggregated at row 33 ("current liabilities") — the filer's 10-Qs do not break out this specific line; the interim aggregate carries the quarter coverage.</t>
      </text>
    </comment>
    <comment ref="B28" authorId="0" shapeId="0">
      <text>
        <t>Quarterly disclosure aggregated at row 33 ("current liabilities") — the filer's 10-Qs do not break out this specific line; the interim aggregate carries the quarter coverage.</t>
      </text>
    </comment>
    <comment ref="B29" authorId="0" shapeId="0">
      <text>
        <t>Quarterly disclosure aggregated at row 33 ("current liabilities") — the filer's 10-Qs do not break out this specific line; the interim aggregate carries the quarter coverage.</t>
      </text>
    </comment>
    <comment ref="B30" authorId="0" shapeId="0">
      <text>
        <t>Quarterly disclosure aggregated at row 34 ("non-current liabilities") — the filer's 10-Qs do not break out this specific line; the interim aggregate carries the quarter coverage.</t>
      </text>
    </comment>
    <comment ref="B31" authorId="0" shapeId="0">
      <text>
        <t>Interim aggregate — the filer only tagged this concept on interim (10-Q / YTD) filings, never on the annual 10-K. The annual breakdown is carried by 3 specific child line(s) already rendered on this statement: IncreaseDecreaseInAccountsReceivable, IncreaseDecreaseInPrepaidDeferredExpenseAndOtherAssets, IncreaseDecreaseInFundsReceivableAndSellerAccounts. Do not double-count into subtotals.</t>
      </text>
    </comment>
    <comment ref="B32" authorId="0" shapeId="0">
      <text>
        <t>Interim aggregate — the filer only tagged this concept on interim (10-Q / YTD) filings, never on the annual 10-K. The annual breakdown is carried by 1 specific child line(s) already rendered on this statement: IncreaseDecreaseInOtherNoncurrentAssets. Do not double-count into subtotals.</t>
      </text>
    </comment>
    <comment ref="B33" authorId="0" shapeId="0">
      <text>
        <t>Interim aggregate — the filer only tagged this concept on interim (10-Q / YTD) filings, never on the annual 10-K. The annual breakdown is carried by 4 specific child line(s) already rendered on this statement: IncreaseDecreaseInAccountsPayable, IncreaseDecreaseInAccruedLiabilities, IncreaseDecreaseInContractWithCustomerLiability, IncreaseDecreaseInFundsPayableAndAmountsDueToSellers. Do not double-count into subtotals.</t>
      </text>
    </comment>
    <comment ref="B34" authorId="0" shapeId="0">
      <text>
        <t>Interim aggregate — the filer only tagged this concept on interim (10-Q / YTD) filings, never on the annual 10-K. The annual breakdown is carried by 1 specific child line(s) already rendered on this statement: IncreaseDecreaseInOtherOperatingLiabilities. Do not double-count into subtotals.</t>
      </text>
    </comment>
    <comment ref="B37" authorId="0" shapeId="0">
      <text>
        <t>TIE-OUT CHECK FAILED: this as-filed subtotal does not equal the sum of the component rows rendered above it for the period(s) below. A component row may be missing from the render, or a non-face row is polluting the sum.
Cash from operations [NetCashProvidedByUsedInOperatingActivities] @ 2018: reported 198,925 vs sum of rendered components 230,938 (diff -32,013)
Cash from operations [NetCashProvidedByUsedInOperatingActivities] @ 2019: reported 206,920 vs sum of rendered components 622,015 (diff -415,095)
Cash from operations [NetCashProvidedByUsedInOperatingActivities] @ 2020: reported 678,956 vs sum of rendered components 908,390 (diff -229,434)
Cash from operations [NetCashProvidedByUsedInOperatingActivities] @ 2021: reported 651,551 vs sum of rendered components 751,063 (diff -99,512)
Cash from operations [NetCashProvidedByUsedInOperatingActivities] @ 2022: reported 683,612 vs sum of rendered components 1,783,414 (diff -1,099,802)
Cash from operations [NetCashProvidedByUsedInOperatingActivities] @ 2023: reported 705,513 vs sum of rendered components 492,862 (diff 212,651)
Cash from operations [NetCashProvidedByUsedInOperatingActivities] @ 2024: reported 752,469 vs sum of rendered components 695,180 (diff 57,289)</t>
      </text>
    </comment>
    <comment ref="B39" authorId="0" shapeId="0">
      <text>
        <t>Last reported FY2022; not reported FY2023–FY2024. Line likely discontinued or reclassified — verify in the filing footnotes before using.</t>
      </text>
    </comment>
    <comment ref="B40" authorId="0" shapeId="0">
      <text>
        <t>Last reported FY2023; not reported FY2024. Line likely discontinued or reclassified — verify in the filing footnotes before using.</t>
      </text>
    </comment>
    <comment ref="B42" authorId="0" shapeId="0">
      <text>
        <t>First reported FY2021 (not disclosed in earlier years). New line item or a reclassification — earlier-year comparatives may sit in a different line.</t>
      </text>
    </comment>
    <comment ref="B43" authorId="0" shapeId="0">
      <text>
        <t>First reported FY2019 (not disclosed in earlier years). New line item or a reclassification — earlier-year comparatives may sit in a different line.</t>
      </text>
    </comment>
    <comment ref="B44" authorId="0" shapeId="0">
      <text>
        <t>First reported FY2019 (not disclosed in earlier years). New line item or a reclassification — earlier-year comparatives may sit in a different line.</t>
      </text>
    </comment>
    <comment ref="B48" authorId="0" shapeId="0">
      <text>
        <t>TIE-OUT CHECK FAILED: this as-filed subtotal does not equal the sum of the component rows rendered above it for the period(s) below. A component row may be missing from the render, or a non-face row is polluting the sum.
Cash from investing [NetCashProvidedByUsedInInvestingActivities] @ 2018: reported -285,393 vs sum of rendered components -277,937 (diff -7,456)
Cash from investing [NetCashProvidedByUsedInInvestingActivities] @ 2019: reported -488,373 vs sum of rendered components -204,131 (diff -284,242)
Cash from investing [NetCashProvidedByUsedInInvestingActivities] @ 2022: reported -30,024 vs sum of rendered components -32,725 (diff 2,701)
Cash from investing [NetCashProvidedByUsedInInvestingActivities] @ 2023: reported -73,307 vs sum of rendered components -50,769 (diff -22,538)
Cash from investing [NetCashProvidedByUsedInInvestingActivities] @ 2024: reported -53,101 vs sum of rendered components -68,404 (diff 15,303)</t>
      </text>
    </comment>
    <comment ref="B53" authorId="0" shapeId="0">
      <text>
        <t>Last reported FY2023; not reported FY2024. Line likely discontinued or reclassified — verify in the filing footnotes before using.</t>
      </text>
    </comment>
    <comment ref="B54" authorId="0" shapeId="0">
      <text>
        <t>Last reported FY2023; not reported FY2024. Line likely discontinued or reclassified — verify in the filing footnotes before using.</t>
      </text>
    </comment>
    <comment ref="B55" authorId="0" shapeId="0">
      <text>
        <t>Last reported FY2022; not reported FY2023–FY2024. Line likely discontinued or reclassified — verify in the filing footnotes before using.</t>
      </text>
    </comment>
    <comment ref="B56" authorId="0" shapeId="0">
      <text>
        <t>Last reported FY2022; not reported FY2023–FY2024. Line likely discontinued or reclassified — verify in the filing footnotes before using.</t>
      </text>
    </comment>
    <comment ref="B57" authorId="0" shapeId="0">
      <text>
        <t>First reported FY2019 (not disclosed in earlier years). New line item or a reclassification — earlier-year comparatives may sit in a different line.</t>
      </text>
    </comment>
    <comment ref="B58" authorId="0" shapeId="0">
      <text>
        <t>Last reported FY2019; not reported FY2020–FY2024. Line likely discontinued or reclassified — verify in the filing footnotes before using.</t>
      </text>
    </comment>
    <comment ref="B60" authorId="0" shapeId="0">
      <text>
        <t>TIE-OUT CHECK FAILED: this as-filed subtotal does not equal the sum of the component rows rendered above it for the period(s) below. A component row may be missing from the render, or a non-face row is polluting the sum.
Cash from financing [NetCashProvidedByUsedInFinancingActivities] @ 2021: reported 452,749 vs sum of rendered components -506,484 (diff 959,233)
Cash from financing [NetCashProvidedByUsedInFinancingActivities] @ 2022: reported -506,484 vs sum of rendered components -656,533 (diff 150,049)
Cash from financing [NetCashProvidedByUsedInFinancingActivities] @ 2023: reported -656,533 vs sum of rendered components -787,168 (diff 130,635)
Cash from financing [NetCashProvidedByUsedInFinancingActivities] @ 2024: reported -787,168 vs sum of rendered components -858,536 (diff 71,368)
— — —
First reported FY2021 (not disclosed in earlier years). New line item or a reclassification — earlier-year comparatives may sit in a different line.</t>
      </text>
    </comment>
    <comment ref="B62" authorId="0" shapeId="0">
      <text>
        <t>TIE-OUT CHECK FAILED: this as-filed subtotal does not equal the sum of the component rows rendered above it for the period(s) below. A component row may be missing from the render, or a non-face row is polluting the sum.
Net change in cash [CashCashEquivalentsRestrictedCashAndRestrictedCashEquivalentsPeriodIncreaseDecreaseIncludingExchangeRateEffect] @ 2018: reported 51,543 vs sum of rendered components -88,314 (diff 139,857)
Net change in cash [CashCashEquivalentsRestrictedCashAndRestrictedCashEquivalentsPeriodIncreaseDecreaseIncludingExchangeRateEffect] @ 2019: reported 76,308 vs sum of rendered components -267,506 (diff 343,814)
Net change in cash [CashCashEquivalentsRestrictedCashAndRestrictedCashEquivalentsPeriodIncreaseDecreaseIncludingExchangeRateEffect] @ 2020: reported 800,806 vs sum of rendered components 668,722 (diff 132,084)
Net change in cash [CashCashEquivalentsRestrictedCashAndRestrictedCashEquivalentsPeriodIncreaseDecreaseIncludingExchangeRateEffect] @ 2021: reported -463,903 vs sum of rendered components 1,098,278 (diff -1,562,181)
Net change in cash [CashCashEquivalentsRestrictedCashAndRestrictedCashEquivalentsPeriodIncreaseDecreaseIncludingExchangeRateEffect] @ 2022: reported 141,082 vs sum of rendered components 159,135 (diff -18,053)
Net change in cash [CashCashEquivalentsRestrictedCashAndRestrictedCashEquivalentsPeriodIncreaseDecreaseIncludingExchangeRateEffect] @ 2023: reported -12,296 vs sum of rendered components -39,672 (diff 27,376)
Net change in cash [CashCashEquivalentsRestrictedCashAndRestrictedCashEquivalentsPeriodIncreaseDecreaseIncludingExchangeRateEffect] @ 2024: reported -103,145 vs sum of rendered components -50,238 (diff -52,907)</t>
      </text>
    </comment>
    <comment ref="B65" authorId="0" shapeId="0">
      <text>
        <t>Last reported FY2023; not reported FY2024. Line likely discontinued or reclassified — verify in the filing footnotes before using.</t>
      </text>
    </comment>
    <comment ref="B66" authorId="0" shapeId="0">
      <text>
        <t>First reported FY2022 (not disclosed in earlier years). New line item or a reclassification — earlier-year comparatives may sit in a different line.</t>
      </text>
    </comment>
    <comment ref="B67" authorId="0" shapeId="0">
      <text>
        <t>First reported FY2023 (not disclosed in earlier years). New line item or a reclassification — earlier-year comparatives may sit in a different line.</t>
      </text>
    </comment>
    <comment ref="B69" authorId="0" shapeId="0">
      <text>
        <t>Last reported FY2018; not reported FY2019–FY2024. Line likely discontinued or reclassified — verify in the filing footnotes before using.</t>
      </text>
    </comment>
    <comment ref="B70" authorId="0" shapeId="0">
      <text>
        <t>Last reported FY2018; not reported FY2019–FY2024. Line likely discontinued or reclassified — verify in the filing footnotes before using.</t>
      </text>
    </comment>
    <comment ref="B71" authorId="0" shapeId="0">
      <text>
        <t>Last reported FY2023; not reported FY2024. Line likely discontinued or reclassified — verify in the filing footnotes before using.</t>
      </text>
    </comment>
    <comment ref="B72" authorId="0" shapeId="0">
      <text>
        <t>Last reported FY2022; not reported FY2023–FY2024. Line likely discontinued or reclassified — verify in the filing footnotes before using.</t>
      </text>
    </comment>
    <comment ref="B73" authorId="0" shapeId="0">
      <text>
        <t>First reported FY2022 (not disclosed in earlier years). New line item or a reclassification — earlier-year comparatives may sit in a different line.</t>
      </text>
    </comment>
    <comment ref="B74" authorId="0" shapeId="0">
      <text>
        <t>Last reported FY2022; not reported FY2023–FY2024. Line likely discontinued or reclassified — verify in the filing footnotes before using.</t>
      </text>
    </comment>
  </commentList>
</comments>
</file>

<file path=xl/comments/comment4.xml><?xml version="1.0" encoding="utf-8"?>
<comments xmlns="http://schemas.openxmlformats.org/spreadsheetml/2006/main">
  <authors>
    <author>Model</author>
  </authors>
  <commentList>
    <comment ref="B6" authorId="0" shapeId="0">
      <text>
        <t>Reported by filing:
• 2026-02-19: 28,810,000
• 2026-04-29: 27,732,000</t>
      </text>
    </comment>
    <comment ref="B7" authorId="0" shapeId="0">
      <text>
        <t>Reported by filing:
• 2026-02-19: 393,015,000
• 2026-04-29: 342,200,000</t>
      </text>
    </comment>
    <comment ref="B8" authorId="0" shapeId="0">
      <text>
        <t>Reported by filing:
• 2019-08-02: -10,485,000
• 2019-10-31: -10,485,000
• 2020-08-06: -16,157,000</t>
      </text>
    </comment>
    <comment ref="B9" authorId="0" shapeId="0">
      <text>
        <t>Reported by filing:
• 2020-08-06: -10,551,000</t>
      </text>
    </comment>
    <comment ref="B10" authorId="0" shapeId="0">
      <text>
        <t>Reported by filing:
• 2019-08-02: -10,485,000
• 2019-10-31: -10,485,000
• 2020-08-06: -16,157,000</t>
      </text>
    </comment>
    <comment ref="B11" authorId="0" shapeId="0">
      <text>
        <t>Reported by filing:
• 2020-08-06: -10,551,000</t>
      </text>
    </comment>
    <comment ref="B12" authorId="0" shapeId="0">
      <text>
        <t>Reported by filing:
• 2019-02-28: 23,462,000
• 2020-02-27: 26,594,000</t>
      </text>
    </comment>
    <comment ref="B13" authorId="0" shapeId="0">
      <text>
        <t>Reported by filing:
• 2019-02-28: 36,729,000
• 2020-02-27: 40,483,000
• 2021-02-26: 40,483,000</t>
      </text>
    </comment>
    <comment ref="B14" authorId="0" shapeId="0">
      <text>
        <t>Reported by filing:
• 2019-08-02: 11,280,000
• 2019-10-31: 11,280,000
• 2020-08-06: 11,280,000</t>
      </text>
    </comment>
    <comment ref="B15" authorId="0" shapeId="0">
      <text>
        <t>Reported by filing:
• 2019-10-31: 12,323,000
• 2020-10-29: 12,323,000</t>
      </text>
    </comment>
    <comment ref="B16" authorId="0" shapeId="0">
      <text>
        <t>Reported by filing:
• 2020-08-06: 16,975,000
• 2021-08-05: 16,975,000</t>
      </text>
    </comment>
    <comment ref="B17" authorId="0" shapeId="0">
      <text>
        <t>Reported by filing:
• 2020-10-29: 17,448,000
• 2021-11-04: 17,448,000</t>
      </text>
    </comment>
    <comment ref="B18" authorId="0" shapeId="0">
      <text>
        <t>Reported by filing:
• 2021-08-05: 28,381,000
• 2022-07-28: 28,381,000</t>
      </text>
    </comment>
    <comment ref="B19" authorId="0" shapeId="0">
      <text>
        <t>Reported by filing:
• 2021-11-04: 45,705,000
• 2022-11-03: 45,705,000</t>
      </text>
    </comment>
    <comment ref="B20" authorId="0" shapeId="0">
      <text>
        <t>Reported by filing:
• 2022-07-28: 63,997,000
• 2023-08-03: 63,997,000</t>
      </text>
    </comment>
    <comment ref="B21" authorId="0" shapeId="0">
      <text>
        <t>Reported by filing:
• 2022-11-03: 67,342,000
• 2023-11-02: 67,342,000</t>
      </text>
    </comment>
    <comment ref="B22" authorId="0" shapeId="0">
      <text>
        <t>Reported by filing:
• 2023-08-03: 80,791,000
• 2024-08-01: 80,791,000</t>
      </text>
    </comment>
    <comment ref="B23" authorId="0" shapeId="0">
      <text>
        <t>Reported by filing:
• 2023-11-02: 76,370,000
• 2024-10-31: 76,370,000</t>
      </text>
    </comment>
    <comment ref="B24" authorId="0" shapeId="0">
      <text>
        <t>Reported by filing:
• 2024-08-01: 78,213,000
• 2025-07-30: 78,213,000</t>
      </text>
    </comment>
    <comment ref="B25" authorId="0" shapeId="0">
      <text>
        <t>Reported by filing:
• 2024-10-31: 74,836,000
• 2025-10-29: 74,836,000</t>
      </text>
    </comment>
    <comment ref="B26" authorId="0" shapeId="0">
      <text>
        <t>Reported by filing:
• 2025-07-30: 64,419,000</t>
      </text>
    </comment>
    <comment ref="B27" authorId="0" shapeId="0">
      <text>
        <t>Reported by filing:
• 2025-10-29: 66,640,000</t>
      </text>
    </comment>
    <comment ref="B28" authorId="0" shapeId="0">
      <text>
        <t>Reported by filing:
• 2019-08-02: 11,280,000
• 2019-10-31: 11,280,000
• 2020-08-06: 19,896,000</t>
      </text>
    </comment>
    <comment ref="B29" authorId="0" shapeId="0">
      <text>
        <t>Reported by filing:
• 2019-10-31: 12,323,000
• 2020-10-29: 32,219,000</t>
      </text>
    </comment>
    <comment ref="B30" authorId="0" shapeId="0">
      <text>
        <t>Reported by filing:
• 2020-08-06: 30,960,000
• 2021-08-05: 30,960,000</t>
      </text>
    </comment>
    <comment ref="B31" authorId="0" shapeId="0">
      <text>
        <t>Reported by filing:
• 2020-10-29: 48,408,000
• 2021-11-04: 48,408,000</t>
      </text>
    </comment>
    <comment ref="B32" authorId="0" shapeId="0">
      <text>
        <t>Reported by filing:
• 2021-08-05: 49,357,000
• 2022-07-28: 49,357,000</t>
      </text>
    </comment>
    <comment ref="B33" authorId="0" shapeId="0">
      <text>
        <t>Reported by filing:
• 2021-11-04: 95,062,000
• 2022-11-03: 95,062,000</t>
      </text>
    </comment>
    <comment ref="B34" authorId="0" shapeId="0">
      <text>
        <t>Reported by filing:
• 2022-07-28: 115,011,000
• 2023-08-03: 115,011,000</t>
      </text>
    </comment>
    <comment ref="B35" authorId="0" shapeId="0">
      <text>
        <t>Reported by filing:
• 2022-11-03: 182,353,000
• 2023-11-02: 182,353,000</t>
      </text>
    </comment>
    <comment ref="B36" authorId="0" shapeId="0">
      <text>
        <t>Reported by filing:
• 2023-08-03: 151,778,000</t>
      </text>
    </comment>
    <comment ref="B37" authorId="0" shapeId="0">
      <text>
        <t>Reported by filing:
• 2023-11-02: 228,148,000</t>
      </text>
    </comment>
    <comment ref="B38" authorId="0" shapeId="0">
      <text>
        <t>Reported by filing:
• 2019-08-02: 8,617,000</t>
      </text>
    </comment>
    <comment ref="B39" authorId="0" shapeId="0">
      <text>
        <t>Reported by filing:
• 2019-10-31: 8,916,000</t>
      </text>
    </comment>
    <comment ref="B40" authorId="0" shapeId="0">
      <text>
        <t>Reported by filing:
• 2019-08-02: 10,837,000
• 2020-08-06: 10,837,000</t>
      </text>
    </comment>
    <comment ref="B41" authorId="0" shapeId="0">
      <text>
        <t>Reported by filing:
• 2019-10-31: 12,137,000
• 2020-10-29: 12,137,000</t>
      </text>
    </comment>
    <comment ref="B42" authorId="0" shapeId="0">
      <text>
        <t>Reported by filing:
• 2020-08-06: 16,725,000
• 2021-08-05: 16,725,000</t>
      </text>
    </comment>
    <comment ref="B43" authorId="0" shapeId="0">
      <text>
        <t>Reported by filing:
• 2020-10-29: 17,128,000
• 2021-11-04: 17,128,000</t>
      </text>
    </comment>
    <comment ref="B44" authorId="0" shapeId="0">
      <text>
        <t>Reported by filing:
• 2021-08-05: 27,440,000
• 2022-07-28: 27,440,000</t>
      </text>
    </comment>
    <comment ref="B45" authorId="0" shapeId="0">
      <text>
        <t>Reported by filing:
• 2021-11-04: 42,256,000
• 2022-11-03: 42,256,000</t>
      </text>
    </comment>
    <comment ref="B46" authorId="0" shapeId="0">
      <text>
        <t>Reported by filing:
• 2022-07-28: 64,357,000
• 2023-08-03: 64,357,000</t>
      </text>
    </comment>
    <comment ref="B47" authorId="0" shapeId="0">
      <text>
        <t>Reported by filing:
• 2022-11-03: 52,905,000
• 2023-11-02: 52,905,000</t>
      </text>
    </comment>
    <comment ref="B48" authorId="0" shapeId="0">
      <text>
        <t>Reported by filing:
• 2023-08-03: 77,281,000
• 2024-08-01: 77,281,000</t>
      </text>
    </comment>
    <comment ref="B49" authorId="0" shapeId="0">
      <text>
        <t>Reported by filing:
• 2023-11-02: 70,118,000
• 2024-10-31: 70,118,000</t>
      </text>
    </comment>
    <comment ref="B50" authorId="0" shapeId="0">
      <text>
        <t>Reported by filing:
• 2024-08-01: 74,717,000
• 2025-07-30: 74,717,000</t>
      </text>
    </comment>
    <comment ref="B51" authorId="0" shapeId="0">
      <text>
        <t>Reported by filing:
• 2024-10-31: 69,292,000
• 2025-10-29: 69,292,000</t>
      </text>
    </comment>
    <comment ref="B52" authorId="0" shapeId="0">
      <text>
        <t>Reported by filing:
• 2025-04-30: 62,108,000
• 2026-04-29: 56,178,000</t>
      </text>
    </comment>
    <comment ref="B53" authorId="0" shapeId="0">
      <text>
        <t>Reported by filing:
• 2025-07-30: 58,510,000</t>
      </text>
    </comment>
    <comment ref="B54" authorId="0" shapeId="0">
      <text>
        <t>Reported by filing:
• 2025-10-29: 60,772,000</t>
      </text>
    </comment>
    <comment ref="B55" authorId="0" shapeId="0">
      <text>
        <t>Reported by filing:
• 2019-08-02: 760,627</t>
      </text>
    </comment>
    <comment ref="B56" authorId="0" shapeId="0">
      <text>
        <t>Reported by filing:
• 2019-10-31: 60,363</t>
      </text>
    </comment>
    <comment ref="B57" authorId="0" shapeId="0">
      <text>
        <t>Reported by filing:
• 2019-08-02: 1,054,776
• 2020-08-06: 1,054,776</t>
      </text>
    </comment>
    <comment ref="B58" authorId="0" shapeId="0">
      <text>
        <t>Reported by filing:
• 2019-10-31: 4,876,812
• 2020-10-29: 4,876,812</t>
      </text>
    </comment>
    <comment ref="B59" authorId="0" shapeId="0">
      <text>
        <t>Reported by filing:
• 2020-08-06: 7,865,370
• 2021-08-05: 7,865,370</t>
      </text>
    </comment>
    <comment ref="B60" authorId="0" shapeId="0">
      <text>
        <t>Reported by filing:
• 2020-10-29: 8,255,110
• 2021-11-04: 8,255,110</t>
      </text>
    </comment>
    <comment ref="B61" authorId="0" shapeId="0">
      <text>
        <t>Reported by filing:
• 2021-08-05: 866,920
• 2022-07-28: 866,920</t>
      </text>
    </comment>
    <comment ref="B62" authorId="0" shapeId="0">
      <text>
        <t>Reported by filing:
• 2021-11-04: 248,108
• 2022-11-03: 248,108</t>
      </text>
    </comment>
    <comment ref="B63" authorId="0" shapeId="0">
      <text>
        <t>Reported by filing:
• 2022-07-28: 5,835,259
• 2023-08-03: 5,835,259</t>
      </text>
    </comment>
    <comment ref="B64" authorId="0" shapeId="0">
      <text>
        <t>Reported by filing:
• 2022-11-03: 23,737,030
• 2023-11-02: 23,737,030</t>
      </text>
    </comment>
    <comment ref="B65" authorId="0" shapeId="0">
      <text>
        <t>Reported by filing:
• 2023-02-23: 22,924,462
• 2024-02-22: 22,924,462
• 2025-02-19: 22,924,000</t>
      </text>
    </comment>
    <comment ref="B66" authorId="0" shapeId="0">
      <text>
        <t>Reported by filing:
• 2023-05-04: 1,683,566
• 2024-05-02: 1,684,000</t>
      </text>
    </comment>
    <comment ref="B67" authorId="0" shapeId="0">
      <text>
        <t>Reported by filing:
• 2023-08-03: 6,363,093
• 2024-08-01: 6,363,000</t>
      </text>
    </comment>
    <comment ref="B68" authorId="0" shapeId="0">
      <text>
        <t>Reported by filing:
• 2023-11-02: 6,863,686
• 2024-10-31: 6,864,000</t>
      </text>
    </comment>
    <comment ref="B69" authorId="0" shapeId="0">
      <text>
        <t>Reported by filing:
• 2024-02-22: 4,893,842
• 2025-02-19: 4,894,000
• 2026-02-19: 4,894,000</t>
      </text>
    </comment>
    <comment ref="B70" authorId="0" shapeId="0">
      <text>
        <t>Reported by filing:
• 2024-08-01: 5,020,000
• 2025-07-30: 5,020,000</t>
      </text>
    </comment>
    <comment ref="B71" authorId="0" shapeId="0">
      <text>
        <t>Reported by filing:
• 2024-10-31: 7,655,000
• 2025-10-29: 7,655,000</t>
      </text>
    </comment>
    <comment ref="B72" authorId="0" shapeId="0">
      <text>
        <t>Reported by filing:
• 2025-07-30: 5,391,000</t>
      </text>
    </comment>
    <comment ref="B73" authorId="0" shapeId="0">
      <text>
        <t>Reported by filing:
• 2025-10-29: 3,831,000</t>
      </text>
    </comment>
    <comment ref="B74" authorId="0" shapeId="0">
      <text>
        <t>Reported by filing:
• 2023-08-03: 68,091,000
• 2023-11-02: 68,100,000
• 2024-08-01: 68,091,000</t>
      </text>
    </comment>
    <comment ref="B75" authorId="0" shapeId="0">
      <text>
        <t>Reported by filing:
• 2023-11-02: 0
• 2024-10-31: 0</t>
      </text>
    </comment>
    <comment ref="B76" authorId="0" shapeId="0">
      <text>
        <t>Reported by filing:
• 2025-07-30: 0</t>
      </text>
    </comment>
    <comment ref="B77" authorId="0" shapeId="0">
      <text>
        <t>Reported by filing:
• 2025-10-29: 0</t>
      </text>
    </comment>
    <comment ref="B78" authorId="0" shapeId="0">
      <text>
        <t>Reported by filing:
• 2021-02-26: 480,243,000
• 2021-05-06: 826,379,000
• 2021-08-05: 1,747,022,000
• 2021-11-04: 1,747,022,000
• 2022-02-25: 1,747,022,000</t>
      </text>
    </comment>
    <comment ref="B79" authorId="0" shapeId="0">
      <text>
        <t>Reported by filing:
• 2022-02-25: 1,070,180,000
• 2022-05-05: 1,070,180,000
• 2022-07-28: 1,070,180,000
• 2022-11-03: 1,070,180,000
• 2023-02-23: 855,409,000</t>
      </text>
    </comment>
    <comment ref="B80" authorId="0" shapeId="0">
      <text>
        <t>Reported by filing:
• 2021-02-26: 480,711,000
• 2021-05-06: 1,747,490,000
• 2021-08-05: 1,747,490,000
• 2021-11-04: 1,747,490,000
• 2022-02-25: 1,747,490,000</t>
      </text>
    </comment>
    <comment ref="B81" authorId="0" shapeId="0">
      <text>
        <t>Reported by filing:
• 2022-02-25: 1,069,646,000
• 2022-05-05: 1,069,646,000
• 2022-07-28: 1,069,646,000
• 2022-11-03: 1,069,646,000
• 2023-02-23: 854,875,000</t>
      </text>
    </comment>
    <comment ref="B82" authorId="0" shapeId="0">
      <text>
        <t>Reported by filing:
• 2025-04-30: 649,191,000
• 2026-04-29: 617,882,000</t>
      </text>
    </comment>
    <comment ref="B83" authorId="0" shapeId="0">
      <text>
        <t>Reported by filing:
• 2026-02-19: 1,395,836,000
• 2026-04-29: 1,355,428,000</t>
      </text>
    </comment>
    <comment ref="B84" authorId="0" shapeId="0">
      <text>
        <t>Reported by filing:
• 2022-02-25: 780,196,000
• 2022-05-05: 780,196,000
• 2022-07-28: 780,196,000
• 2022-11-03: 780,196,000
• 2023-02-23: 565,425,000</t>
      </text>
    </comment>
    <comment ref="B85" authorId="0" shapeId="0">
      <text>
        <t>Reported by filing:
• 2020-02-27: 118,342,772
• 2020-05-07: 118,342,772
• 2020-08-06: 118,342,772
• 2020-10-29: 125,660,433
• 2021-02-26: 118,342,772</t>
      </text>
    </comment>
    <comment ref="B86" authorId="0" shapeId="0">
      <text>
        <t>Reported by filing:
• 2021-02-26: 125,835,931
• 2021-05-06: 126,785,568
• 2021-08-05: 126,522,519
• 2021-11-04: 125,835,931
• 2022-02-25: 125,835,931</t>
      </text>
    </comment>
    <comment ref="B87" authorId="0" shapeId="0">
      <text>
        <t>Reported by filing:
• 2024-02-22: 119,068,884
• 2024-05-02: 119,069,000
• 2024-08-01: 119,069,000
• 2024-10-31: 119,069,000
• 2025-02-19: 119,069,000</t>
      </text>
    </comment>
    <comment ref="B88" authorId="0" shapeId="0">
      <text>
        <t>Reported by filing:
• 2024-02-22: 119,068,884
• 2024-05-02: 119,069,000
• 2024-08-01: 119,069,000
• 2024-10-31: 119,069,000
• 2025-02-19: 119,069,000</t>
      </text>
    </comment>
    <comment ref="B89" authorId="0" shapeId="0">
      <text>
        <t>Reported by filing:
• 2022-02-25: 127,022,118
• 2022-05-05: 127,022,118
• 2022-07-28: 127,022,118
• 2022-11-03: 127,022,118
• 2023-02-23: 127,022,118
• 2023-05-04: 127,022,118
• 2023-08-03: 127,022,118
• 2023-11-02: 127,022,118
• 2024-02-22: 127,022,118
• 2025-02-19: 127,022,000</t>
      </text>
    </comment>
    <comment ref="B90" authorId="0" shapeId="0">
      <text>
        <t>Reported by filing:
• 2023-02-23: 125,054,278
• 2023-05-04: 125,054,278
• 2023-08-03: 125,054,278
• 2023-11-02: 125,054,278
• 2024-02-22: 125,054,278
• 2025-02-19: 125,054,000</t>
      </text>
    </comment>
    <comment ref="B91" authorId="0" shapeId="0">
      <text>
        <t>Reported by filing:
• 2024-02-22: 119,068,884
• 2025-02-19: 119,069,000</t>
      </text>
    </comment>
    <comment ref="B92" authorId="0" shapeId="0">
      <text>
        <t>Reported by filing:
• 2019-08-02: 3,112,000</t>
      </text>
    </comment>
    <comment ref="B93" authorId="0" shapeId="0">
      <text>
        <t>Reported by filing:
• 2019-10-31: 19,355,000</t>
      </text>
    </comment>
    <comment ref="B94" authorId="0" shapeId="0">
      <text>
        <t>Reported by filing:
• 2019-08-02: 19,583,000
• 2020-08-06: 19,583,000</t>
      </text>
    </comment>
    <comment ref="B95" authorId="0" shapeId="0">
      <text>
        <t>Reported by filing:
• 2019-10-31: 10,693,000
• 2020-10-29: 10,693,000</t>
      </text>
    </comment>
    <comment ref="B96" authorId="0" shapeId="0">
      <text>
        <t>Reported by filing:
• 2020-08-06: 99,425,000
• 2021-08-05: 99,425,000</t>
      </text>
    </comment>
    <comment ref="B97" authorId="0" shapeId="0">
      <text>
        <t>Reported by filing:
• 2020-10-29: 97,572,000
• 2021-11-04: 97,572,000</t>
      </text>
    </comment>
    <comment ref="B98" authorId="0" shapeId="0">
      <text>
        <t>Reported by filing:
• 2021-08-05: 100,986,000
• 2022-07-28: 100,986,000</t>
      </text>
    </comment>
    <comment ref="B99" authorId="0" shapeId="0">
      <text>
        <t>Reported by filing:
• 2021-11-04: 23,154,000
• 2022-11-03: 23,154,000</t>
      </text>
    </comment>
    <comment ref="B100" authorId="0" shapeId="0">
      <text>
        <t>Reported by filing:
• 2022-07-28: -72,972,000
• 2023-08-03: -72,972,000</t>
      </text>
    </comment>
    <comment ref="B101" authorId="0" shapeId="0">
      <text>
        <t>Reported by filing:
• 2022-11-03: -1,098,800,000
• 2023-11-02: -1,098,800,000</t>
      </text>
    </comment>
    <comment ref="B102" authorId="0" shapeId="0">
      <text>
        <t>Reported by filing:
• 2023-08-03: 73,140,000
• 2024-08-01: 73,140,000</t>
      </text>
    </comment>
    <comment ref="B103" authorId="0" shapeId="0">
      <text>
        <t>Reported by filing:
• 2023-11-02: 70,721,000
• 2024-10-31: 70,721,000</t>
      </text>
    </comment>
    <comment ref="B104" authorId="0" shapeId="0">
      <text>
        <t>Reported by filing:
• 2024-08-01: 48,829,000
• 2025-07-30: 48,829,000</t>
      </text>
    </comment>
    <comment ref="B105" authorId="0" shapeId="0">
      <text>
        <t>Reported by filing:
• 2024-10-31: 100,636,000
• 2025-10-29: 100,636,000</t>
      </text>
    </comment>
    <comment ref="B106" authorId="0" shapeId="0">
      <text>
        <t>Reported by filing:
• 2025-07-30: 77,326,000</t>
      </text>
    </comment>
    <comment ref="B107" authorId="0" shapeId="0">
      <text>
        <t>Reported by filing:
• 2025-10-29: 69,333,000</t>
      </text>
    </comment>
    <comment ref="B108" authorId="0" shapeId="0">
      <text>
        <t>Reported by filing:
• 2019-08-02: 45,409,000</t>
      </text>
    </comment>
    <comment ref="B109" authorId="0" shapeId="0">
      <text>
        <t>Reported by filing:
• 2019-10-31: 46,947,000</t>
      </text>
    </comment>
    <comment ref="B110" authorId="0" shapeId="0">
      <text>
        <t>Reported by filing:
• 2019-08-02: 58,605,000
• 2020-08-06: 58,605,000</t>
      </text>
    </comment>
    <comment ref="B111" authorId="0" shapeId="0">
      <text>
        <t>Reported by filing:
• 2019-10-31: 68,949,000
• 2020-10-29: 68,949,000</t>
      </text>
    </comment>
    <comment ref="B112" authorId="0" shapeId="0">
      <text>
        <t>Reported by filing:
• 2020-08-06: 111,381,000
• 2021-08-05: 111,381,000</t>
      </text>
    </comment>
    <comment ref="B113" authorId="0" shapeId="0">
      <text>
        <t>Reported by filing:
• 2020-10-29: 120,168,000
• 2021-11-04: 120,168,000</t>
      </text>
    </comment>
    <comment ref="B114" authorId="0" shapeId="0">
      <text>
        <t>Reported by filing:
• 2021-08-05: 148,969,000
• 2022-07-28: 148,969,000</t>
      </text>
    </comment>
    <comment ref="B115" authorId="0" shapeId="0">
      <text>
        <t>Reported by filing:
• 2021-11-04: 153,660,000
• 2022-11-03: 153,660,000</t>
      </text>
    </comment>
    <comment ref="B116" authorId="0" shapeId="0">
      <text>
        <t>Reported by filing:
• 2022-07-28: 171,421,000
• 2023-08-03: 171,421,000</t>
      </text>
    </comment>
    <comment ref="B117" authorId="0" shapeId="0">
      <text>
        <t>Reported by filing:
• 2022-11-03: 174,401,000
• 2023-11-02: 174,401,000</t>
      </text>
    </comment>
    <comment ref="B118" authorId="0" shapeId="0">
      <text>
        <t>Reported by filing:
• 2023-08-03: 188,638,000
• 2024-08-01: 188,638,000</t>
      </text>
    </comment>
    <comment ref="B119" authorId="0" shapeId="0">
      <text>
        <t>Reported by filing:
• 2023-11-02: 188,827,000
• 2024-10-31: 188,827,000</t>
      </text>
    </comment>
    <comment ref="B120" authorId="0" shapeId="0">
      <text>
        <t>Reported by filing:
• 2024-08-01: 184,090,000
• 2025-07-30: 184,090,000</t>
      </text>
    </comment>
    <comment ref="B121" authorId="0" shapeId="0">
      <text>
        <t>Reported by filing:
• 2024-10-31: 185,640,000
• 2025-10-29: 185,640,000</t>
      </text>
    </comment>
    <comment ref="B122" authorId="0" shapeId="0">
      <text>
        <t>Reported by filing:
• 2025-04-30: 192,061,000
• 2026-04-29: 167,801,000</t>
      </text>
    </comment>
    <comment ref="B123" authorId="0" shapeId="0">
      <text>
        <t>Reported by filing:
• 2025-07-30: 193,548,000</t>
      </text>
    </comment>
    <comment ref="B124" authorId="0" shapeId="0">
      <text>
        <t>Reported by filing:
• 2025-10-29: 194,645,000</t>
      </text>
    </comment>
    <comment ref="B125" authorId="0" shapeId="0">
      <text>
        <t>Reported by filing:
• 2026-02-19: 119,310,000
• 2026-04-29: 119,051,000</t>
      </text>
    </comment>
    <comment ref="B126" authorId="0" shapeId="0">
      <text>
        <t>Reported by filing:
• 2022-02-25: 47,055,000
• 2023-02-23: 42,019,000</t>
      </text>
    </comment>
    <comment ref="B127" authorId="0" shapeId="0">
      <text>
        <t>Reported by filing:
• 2019-02-28: 1,301,000
• 2020-02-27: 1,858,000</t>
      </text>
    </comment>
    <comment ref="B128" authorId="0" shapeId="0">
      <text>
        <t>Reported by filing:
• 2019-02-28: 362,000
• 2020-02-27: 92,000</t>
      </text>
    </comment>
    <comment ref="B129" authorId="0" shapeId="0">
      <text>
        <t>Reported by filing:
• 2025-04-30: 27,290,000
• 2026-04-29: 17,189,000</t>
      </text>
    </comment>
    <comment ref="B130" authorId="0" shapeId="0">
      <text>
        <t>Reported by filing:
• 2019-08-02: 0</t>
      </text>
    </comment>
    <comment ref="B131" authorId="0" shapeId="0">
      <text>
        <t>Reported by filing:
• 2019-10-31: 0</t>
      </text>
    </comment>
    <comment ref="B132" authorId="0" shapeId="0">
      <text>
        <t>Reported by filing:
• 2019-08-02: 0
• 2020-08-06: 0</t>
      </text>
    </comment>
    <comment ref="B133" authorId="0" shapeId="0">
      <text>
        <t>Reported by filing:
• 2019-10-31: 0
• 2020-10-29: 0</t>
      </text>
    </comment>
    <comment ref="B134" authorId="0" shapeId="0">
      <text>
        <t>Reported by filing:
• 2020-08-06: 1
• 2021-08-05: 1</t>
      </text>
    </comment>
    <comment ref="B135" authorId="0" shapeId="0">
      <text>
        <t>Reported by filing:
• 2020-10-29: 1
• 2021-11-04: 1</t>
      </text>
    </comment>
    <comment ref="B136" authorId="0" shapeId="0">
      <text>
        <t>Reported by filing:
• 2021-08-05: 1
• 2022-07-28: 1</t>
      </text>
    </comment>
    <comment ref="B137" authorId="0" shapeId="0">
      <text>
        <t>Reported by filing:
• 2021-11-04: 1
• 2022-11-03: 1</t>
      </text>
    </comment>
    <comment ref="B138" authorId="0" shapeId="0">
      <text>
        <t>Reported by filing:
• 2022-07-28: 1
• 2023-08-03: 1</t>
      </text>
    </comment>
    <comment ref="B139" authorId="0" shapeId="0">
      <text>
        <t>Reported by filing:
• 2022-11-03: -8
• 2023-11-02: -8</t>
      </text>
    </comment>
    <comment ref="B140" authorId="0" shapeId="0">
      <text>
        <t>Reported by filing:
• 2023-08-03: 0
• 2024-08-01: 0</t>
      </text>
    </comment>
    <comment ref="B141" authorId="0" shapeId="0">
      <text>
        <t>Reported by filing:
• 2023-11-02: 1
• 2024-10-31: 1</t>
      </text>
    </comment>
    <comment ref="B142" authorId="0" shapeId="0">
      <text>
        <t>Reported by filing:
• 2024-08-01: 0
• 2025-07-30: 0</t>
      </text>
    </comment>
    <comment ref="B143" authorId="0" shapeId="0">
      <text>
        <t>Reported by filing:
• 2024-10-31: 0
• 2025-10-29: 0</t>
      </text>
    </comment>
    <comment ref="B144" authorId="0" shapeId="0">
      <text>
        <t>Reported by filing:
• 2025-07-30: 0</t>
      </text>
    </comment>
    <comment ref="B145" authorId="0" shapeId="0">
      <text>
        <t>Reported by filing:
• 2025-10-29: 1</t>
      </text>
    </comment>
    <comment ref="B146" authorId="0" shapeId="0">
      <text>
        <t>Reported by filing:
• 2019-08-02: 0</t>
      </text>
    </comment>
    <comment ref="B147" authorId="0" shapeId="0">
      <text>
        <t>Reported by filing:
• 2019-10-31: 0</t>
      </text>
    </comment>
    <comment ref="B148" authorId="0" shapeId="0">
      <text>
        <t>Reported by filing:
• 2019-08-02: 0
• 2020-08-06: 0</t>
      </text>
    </comment>
    <comment ref="B149" authorId="0" shapeId="0">
      <text>
        <t>Reported by filing:
• 2019-10-31: 0
• 2020-10-29: 0</t>
      </text>
    </comment>
    <comment ref="B150" authorId="0" shapeId="0">
      <text>
        <t>Reported by filing:
• 2020-08-06: 1
• 2021-08-05: 1</t>
      </text>
    </comment>
    <comment ref="B151" authorId="0" shapeId="0">
      <text>
        <t>Reported by filing:
• 2020-10-29: 1
• 2021-11-04: 1</t>
      </text>
    </comment>
    <comment ref="B152" authorId="0" shapeId="0">
      <text>
        <t>Reported by filing:
• 2021-08-05: 1
• 2022-07-28: 1</t>
      </text>
    </comment>
    <comment ref="B153" authorId="0" shapeId="0">
      <text>
        <t>Reported by filing:
• 2021-11-04: 1
• 2022-11-03: 1</t>
      </text>
    </comment>
    <comment ref="B154" authorId="0" shapeId="0">
      <text>
        <t>Reported by filing:
• 2022-07-28: 1
• 2023-08-03: 1</t>
      </text>
    </comment>
    <comment ref="B155" authorId="0" shapeId="0">
      <text>
        <t>Reported by filing:
• 2022-11-03: -8
• 2023-11-02: -8</t>
      </text>
    </comment>
    <comment ref="B156" authorId="0" shapeId="0">
      <text>
        <t>Reported by filing:
• 2023-08-03: 0
• 2024-08-01: 0</t>
      </text>
    </comment>
    <comment ref="B157" authorId="0" shapeId="0">
      <text>
        <t>Reported by filing:
• 2023-11-02: 1
• 2024-10-31: 1</t>
      </text>
    </comment>
    <comment ref="B158" authorId="0" shapeId="0">
      <text>
        <t>Reported by filing:
• 2024-08-01: 0
• 2025-07-30: 0</t>
      </text>
    </comment>
    <comment ref="B159" authorId="0" shapeId="0">
      <text>
        <t>Reported by filing:
• 2024-10-31: 0
• 2025-10-29: 0</t>
      </text>
    </comment>
    <comment ref="B160" authorId="0" shapeId="0">
      <text>
        <t>Reported by filing:
• 2025-07-30: 0</t>
      </text>
    </comment>
    <comment ref="B161" authorId="0" shapeId="0">
      <text>
        <t>Reported by filing:
• 2025-10-29: 1</t>
      </text>
    </comment>
    <comment ref="B162" authorId="0" shapeId="0">
      <text>
        <t>Reported by filing:
• 2026-02-19: 81,099,000
• 2026-04-29: 67,206,000</t>
      </text>
    </comment>
    <comment ref="B163" authorId="0" shapeId="0">
      <text>
        <t>Reported by filing:
• 2019-08-02: 8,383,000</t>
      </text>
    </comment>
    <comment ref="B164" authorId="0" shapeId="0">
      <text>
        <t>Reported by filing:
• 2019-10-31: 12,412,000</t>
      </text>
    </comment>
    <comment ref="B165" authorId="0" shapeId="0">
      <text>
        <t>Reported by filing:
• 2019-08-02: 823,000</t>
      </text>
    </comment>
    <comment ref="B166" authorId="0" shapeId="0">
      <text>
        <t>Reported by filing:
• 2019-10-31: 778,000</t>
      </text>
    </comment>
    <comment ref="B167" authorId="0" shapeId="0">
      <text>
        <t>Reported by filing:
• 2019-08-02: 3,320,000</t>
      </text>
    </comment>
    <comment ref="B168" authorId="0" shapeId="0">
      <text>
        <t>Reported by filing:
• 2019-10-31: 3,252,000</t>
      </text>
    </comment>
    <comment ref="B169" authorId="0" shapeId="0">
      <text>
        <t>Reported by filing:
• 2019-02-28: 7,378,000
• 2019-05-09: 7,378,000
• 2019-08-02: 7,378,000
• 2019-10-31: 7,378,000
• 2020-02-27: 7,394,000</t>
      </text>
    </comment>
    <comment ref="B170" authorId="0" shapeId="0">
      <text>
        <t>Reported by filing:
• 2020-02-27: 16,967,000
• 2020-05-07: 16,911,000
• 2020-08-06: 16,911,000
• 2020-10-29: 16,911,000
• 2021-02-26: 16,911,000</t>
      </text>
    </comment>
    <comment ref="B171" authorId="0" shapeId="0">
      <text>
        <t>Reported by filing:
• 2026-02-19: 135,857,000
• 2026-04-29: 32,479,000</t>
      </text>
    </comment>
    <comment ref="B172" authorId="0" shapeId="0">
      <text>
        <t>Reported by filing:
• 2019-02-28: 41,967,000
• 2020-02-27: 42,695,000</t>
      </text>
    </comment>
    <comment ref="B173" authorId="0" shapeId="0">
      <text>
        <t>Reported by filing:
• 2020-02-27: 217,559,000
• 2021-02-26: 216,147,000</t>
      </text>
    </comment>
    <comment ref="B174" authorId="0" shapeId="0">
      <text>
        <t>Reported by filing:
• 2026-02-19: 297,352,000
• 2026-04-29: 14,511,000</t>
      </text>
    </comment>
    <comment ref="B175" authorId="0" shapeId="0">
      <text>
        <t>Reported by filing:
• 2019-08-02: -4,450,000</t>
      </text>
    </comment>
    <comment ref="B176" authorId="0" shapeId="0">
      <text>
        <t>Reported by filing:
• 2019-10-31: -373,000</t>
      </text>
    </comment>
    <comment ref="B177" authorId="0" shapeId="0">
      <text>
        <t>Reported by filing:
• 2019-08-02: -192,000
• 2020-08-06: -192,000</t>
      </text>
    </comment>
    <comment ref="B178" authorId="0" shapeId="0">
      <text>
        <t>Reported by filing:
• 2019-10-31: -1,949,000
• 2020-10-29: -1,949,000</t>
      </text>
    </comment>
    <comment ref="B179" authorId="0" shapeId="0">
      <text>
        <t>Reported by filing:
• 2020-08-06: 1,470,000
• 2021-08-05: 1,470,000</t>
      </text>
    </comment>
    <comment ref="B180" authorId="0" shapeId="0">
      <text>
        <t>Reported by filing:
• 2020-10-29: -1,464,000
• 2021-11-04: -1,464,000</t>
      </text>
    </comment>
    <comment ref="B181" authorId="0" shapeId="0">
      <text>
        <t>Reported by filing:
• 2021-08-05: -2,272,000</t>
      </text>
    </comment>
    <comment ref="B182" authorId="0" shapeId="0">
      <text>
        <t>Reported by filing:
• 2021-11-04: 2,698,000</t>
      </text>
    </comment>
    <comment ref="B183" authorId="0" shapeId="0">
      <text>
        <t>Reported by filing:
• 2025-07-30: 4,861,000</t>
      </text>
    </comment>
    <comment ref="B184" authorId="0" shapeId="0">
      <text>
        <t>Reported by filing:
• 2025-10-29: -16,815,000</t>
      </text>
    </comment>
    <comment ref="B185" authorId="0" shapeId="0">
      <text>
        <t>Reported by filing:
• 2025-07-30: -25,444,000</t>
      </text>
    </comment>
    <comment ref="B186" authorId="0" shapeId="0">
      <text>
        <t>Reported by filing:
• 2025-10-29: 777,000</t>
      </text>
    </comment>
    <comment ref="B187" authorId="0" shapeId="0">
      <text>
        <t>Reported by filing:
• 2025-10-29: 0</t>
      </text>
    </comment>
    <comment ref="B188" authorId="0" shapeId="0">
      <text>
        <t>Reported by filing:
• 2019-08-02: 21,707,000</t>
      </text>
    </comment>
    <comment ref="B189" authorId="0" shapeId="0">
      <text>
        <t>Reported by filing:
• 2019-10-31: 20,748,000</t>
      </text>
    </comment>
    <comment ref="B190" authorId="0" shapeId="0">
      <text>
        <t>Reported by filing:
• 2019-08-02: 29,883,000
• 2020-08-06: 29,883,000</t>
      </text>
    </comment>
    <comment ref="B191" authorId="0" shapeId="0">
      <text>
        <t>Reported by filing:
• 2019-10-31: 32,203,000
• 2020-10-29: 32,203,000</t>
      </text>
    </comment>
    <comment ref="B192" authorId="0" shapeId="0">
      <text>
        <t>Reported by filing:
• 2020-08-06: 38,276,000
• 2021-08-05: 38,276,000</t>
      </text>
    </comment>
    <comment ref="B193" authorId="0" shapeId="0">
      <text>
        <t>Reported by filing:
• 2020-10-29: 40,454,000
• 2021-11-04: 40,454,000</t>
      </text>
    </comment>
    <comment ref="B194" authorId="0" shapeId="0">
      <text>
        <t>Reported by filing:
• 2021-08-05: 61,599,000
• 2022-07-28: 61,599,000</t>
      </text>
    </comment>
    <comment ref="B195" authorId="0" shapeId="0">
      <text>
        <t>Reported by filing:
• 2021-11-04: 89,579,000
• 2022-11-03: 89,579,000</t>
      </text>
    </comment>
    <comment ref="B196" authorId="0" shapeId="0">
      <text>
        <t>Reported by filing:
• 2022-07-28: 74,990,000
• 2023-08-03: 74,990,000</t>
      </text>
    </comment>
    <comment ref="B197" authorId="0" shapeId="0">
      <text>
        <t>Reported by filing:
• 2022-11-03: 74,544,000
• 2023-11-02: 74,544,000</t>
      </text>
    </comment>
    <comment ref="B198" authorId="0" shapeId="0">
      <text>
        <t>Reported by filing:
• 2023-08-03: 86,661,000
• 2024-08-01: 86,661,000</t>
      </text>
    </comment>
    <comment ref="B199" authorId="0" shapeId="0">
      <text>
        <t>Reported by filing:
• 2023-11-02: 84,051,000
• 2024-10-31: 84,051,000</t>
      </text>
    </comment>
    <comment ref="B200" authorId="0" shapeId="0">
      <text>
        <t>Reported by filing:
• 2024-08-01: 95,991,000
• 2025-07-30: 95,991,000</t>
      </text>
    </comment>
    <comment ref="B201" authorId="0" shapeId="0">
      <text>
        <t>Reported by filing:
• 2024-10-31: 86,176,000
• 2025-10-29: 86,176,000</t>
      </text>
    </comment>
    <comment ref="B202" authorId="0" shapeId="0">
      <text>
        <t>Reported by filing:
• 2025-04-30: 80,225,000
• 2026-04-29: 73,906,000</t>
      </text>
    </comment>
    <comment ref="B203" authorId="0" shapeId="0">
      <text>
        <t>Reported by filing:
• 2025-07-30: 78,715,000</t>
      </text>
    </comment>
    <comment ref="B204" authorId="0" shapeId="0">
      <text>
        <t>Reported by filing:
• 2025-10-29: 79,450,000</t>
      </text>
    </comment>
    <comment ref="B205" authorId="0" shapeId="0">
      <text>
        <t>Reported by filing:
• 2023-08-03: 60,236,000
• 2024-08-01: 60,200,000</t>
      </text>
    </comment>
    <comment ref="B206" authorId="0" shapeId="0">
      <text>
        <t>Reported by filing:
• 2023-11-02: 0
• 2024-10-31: 60,200,000</t>
      </text>
    </comment>
    <comment ref="B207" authorId="0" shapeId="0">
      <text>
        <t>Reported by filing:
• 2025-04-30: 101,703,000
• 2025-07-30: 101,700,000
• 2025-10-29: 101,700,000
• 2026-02-19: 101,700,000
• 2026-04-29: 101,700,000</t>
      </text>
    </comment>
    <comment ref="B208" authorId="0" shapeId="0">
      <text>
        <t>Reported by filing:
• 2025-07-30: 101,703,000
• 2025-10-29: 101,700,000</t>
      </text>
    </comment>
    <comment ref="B209" authorId="0" shapeId="0">
      <text>
        <t>Reported by filing:
• 2019-08-02: 86,978,000</t>
      </text>
    </comment>
    <comment ref="B210" authorId="0" shapeId="0">
      <text>
        <t>Reported by filing:
• 2019-10-31: 103,419,000</t>
      </text>
    </comment>
    <comment ref="B211" authorId="0" shapeId="0">
      <text>
        <t>Reported by filing:
• 2019-08-02: 122,490,000
• 2020-08-06: 122,490,000</t>
      </text>
    </comment>
    <comment ref="B212" authorId="0" shapeId="0">
      <text>
        <t>Reported by filing:
• 2019-10-31: 128,998,000
• 2020-10-29: 128,998,000</t>
      </text>
    </comment>
    <comment ref="B213" authorId="0" shapeId="0">
      <text>
        <t>Reported by filing:
• 2020-08-06: 317,356,000
• 2021-08-05: 317,356,000</t>
      </text>
    </comment>
    <comment ref="B214" authorId="0" shapeId="0">
      <text>
        <t>Reported by filing:
• 2020-10-29: 331,310,000
• 2021-11-04: 331,310,000</t>
      </text>
    </comment>
    <comment ref="B215" authorId="0" shapeId="0">
      <text>
        <t>Reported by filing:
• 2021-08-05: 379,931,000
• 2022-07-28: 379,931,000</t>
      </text>
    </comment>
    <comment ref="B216" authorId="0" shapeId="0">
      <text>
        <t>Reported by filing:
• 2021-11-04: 378,769,000
• 2022-11-03: 378,769,000</t>
      </text>
    </comment>
    <comment ref="B217" authorId="0" shapeId="0">
      <text>
        <t>Reported by filing:
• 2022-07-28: 413,714,000
• 2023-08-03: 413,714,000</t>
      </text>
    </comment>
    <comment ref="B218" authorId="0" shapeId="0">
      <text>
        <t>Reported by filing:
• 2022-11-03: 420,068,000
• 2023-11-02: 420,068,000</t>
      </text>
    </comment>
    <comment ref="B219" authorId="0" shapeId="0">
      <text>
        <t>Reported by filing:
• 2023-08-03: 440,238,000
• 2024-08-01: 440,238,000</t>
      </text>
    </comment>
    <comment ref="B220" authorId="0" shapeId="0">
      <text>
        <t>Reported by filing:
• 2023-11-02: 447,475,000
• 2024-10-31: 447,475,000</t>
      </text>
    </comment>
    <comment ref="B221" authorId="0" shapeId="0">
      <text>
        <t>Reported by filing:
• 2024-08-01: 463,716,000
• 2025-07-30: 463,716,000</t>
      </text>
    </comment>
    <comment ref="B222" authorId="0" shapeId="0">
      <text>
        <t>Reported by filing:
• 2024-10-31: 476,770,000
• 2025-10-29: 476,770,000</t>
      </text>
    </comment>
    <comment ref="B223" authorId="0" shapeId="0">
      <text>
        <t>Reported by filing:
• 2025-04-30: 459,115,000
• 2026-04-29: 444,403,000</t>
      </text>
    </comment>
    <comment ref="B224" authorId="0" shapeId="0">
      <text>
        <t>Reported by filing:
• 2025-07-30: 479,115,000</t>
      </text>
    </comment>
    <comment ref="B225" authorId="0" shapeId="0">
      <text>
        <t>Reported by filing:
• 2025-10-29: 483,381,000</t>
      </text>
    </comment>
    <comment ref="B226" authorId="0" shapeId="0">
      <text>
        <t>Reported by filing:
• 2019-08-02: 4,625,000</t>
      </text>
    </comment>
    <comment ref="B227" authorId="0" shapeId="0">
      <text>
        <t>Reported by filing:
• 2019-10-31: 14,596,000</t>
      </text>
    </comment>
    <comment ref="B228" authorId="0" shapeId="0">
      <text>
        <t>Reported by filing:
• 2019-08-02: 16,369,000
• 2020-08-06: 16,369,000</t>
      </text>
    </comment>
    <comment ref="B229" authorId="0" shapeId="0">
      <text>
        <t>Reported by filing:
• 2019-10-31: 10,089,000
• 2020-10-29: 10,089,000</t>
      </text>
    </comment>
    <comment ref="B230" authorId="0" shapeId="0">
      <text>
        <t>Reported by filing:
• 2020-08-06: 112,316,000
• 2021-08-05: 112,316,000</t>
      </text>
    </comment>
    <comment ref="B231" authorId="0" shapeId="0">
      <text>
        <t>Reported by filing:
• 2020-10-29: 90,393,000
• 2021-11-04: 90,393,000</t>
      </text>
    </comment>
    <comment ref="B232" authorId="0" shapeId="0">
      <text>
        <t>Reported by filing:
• 2021-08-05: 85,754,000
• 2022-07-28: 85,754,000</t>
      </text>
    </comment>
    <comment ref="B233" authorId="0" shapeId="0">
      <text>
        <t>Reported by filing:
• 2021-11-04: 83,799,000
• 2022-11-03: 83,799,000</t>
      </text>
    </comment>
    <comment ref="B234" authorId="0" shapeId="0">
      <text>
        <t>Reported by filing:
• 2022-07-28: 73,162,000
• 2023-08-03: 73,162,000</t>
      </text>
    </comment>
    <comment ref="B235" authorId="0" shapeId="0">
      <text>
        <t>Reported by filing:
• 2022-11-03: -949,017,000
• 2023-11-02: -949,017,000</t>
      </text>
    </comment>
    <comment ref="B236" authorId="0" shapeId="0">
      <text>
        <t>Reported by filing:
• 2023-08-03: 5,414,000
• 2024-08-01: 5,414,000</t>
      </text>
    </comment>
    <comment ref="B237" authorId="0" shapeId="0">
      <text>
        <t>Reported by filing:
• 2023-11-02: 96,967,000
• 2024-10-31: 96,967,000</t>
      </text>
    </comment>
    <comment ref="B238" authorId="0" shapeId="0">
      <text>
        <t>Reported by filing:
• 2024-08-01: 78,977,000
• 2025-07-30: 78,977,000</t>
      </text>
    </comment>
    <comment ref="B239" authorId="0" shapeId="0">
      <text>
        <t>Reported by filing:
• 2024-10-31: 73,810,000
• 2025-10-29: 73,810,000</t>
      </text>
    </comment>
    <comment ref="B240" authorId="0" shapeId="0">
      <text>
        <t>Reported by filing:
• 2025-04-30: -33,319,000
• 2026-04-29: -14,587,000</t>
      </text>
    </comment>
    <comment ref="B241" authorId="0" shapeId="0">
      <text>
        <t>Reported by filing:
• 2025-07-30: 51,146,000</t>
      </text>
    </comment>
    <comment ref="B242" authorId="0" shapeId="0">
      <text>
        <t>Reported by filing:
• 2025-10-29: 92,085,000</t>
      </text>
    </comment>
    <comment ref="B243" authorId="0" shapeId="0">
      <text>
        <t>Reported by filing:
• 2019-08-02: 1,246,000</t>
      </text>
    </comment>
    <comment ref="B244" authorId="0" shapeId="0">
      <text>
        <t>Reported by filing:
• 2019-10-31: -5,298,000</t>
      </text>
    </comment>
    <comment ref="B245" authorId="0" shapeId="0">
      <text>
        <t>Reported by filing:
• 2019-08-02: -1,854,000
• 2020-08-06: -1,854,000</t>
      </text>
    </comment>
    <comment ref="B246" authorId="0" shapeId="0">
      <text>
        <t>Reported by filing:
• 2019-10-31: -4,712,000
• 2020-10-29: -4,712,000</t>
      </text>
    </comment>
    <comment ref="B247" authorId="0" shapeId="0">
      <text>
        <t>Reported by filing:
• 2020-08-06: 15,891,000
• 2021-08-05: 15,891,000</t>
      </text>
    </comment>
    <comment ref="B248" authorId="0" shapeId="0">
      <text>
        <t>Reported by filing:
• 2020-10-29: -1,368,000
• 2021-11-04: -1,368,000</t>
      </text>
    </comment>
    <comment ref="B249" authorId="0" shapeId="0">
      <text>
        <t>Reported by filing:
• 2021-08-05: -12,500,000
• 2022-07-28: -12,500,000</t>
      </text>
    </comment>
    <comment ref="B250" authorId="0" shapeId="0">
      <text>
        <t>Reported by filing:
• 2021-11-04: -6,131,000
• 2022-11-03: -6,131,000</t>
      </text>
    </comment>
    <comment ref="B251" authorId="0" shapeId="0">
      <text>
        <t>Reported by filing:
• 2022-07-28: 39,000
• 2023-08-03: 39,000</t>
      </text>
    </comment>
    <comment ref="B252" authorId="0" shapeId="0">
      <text>
        <t>Reported by filing:
• 2022-11-03: 14,051,000
• 2023-11-02: 14,051,000</t>
      </text>
    </comment>
    <comment ref="B253" authorId="0" shapeId="0">
      <text>
        <t>Reported by filing:
• 2023-08-03: -56,501,000
• 2024-08-01: -56,501,000</t>
      </text>
    </comment>
    <comment ref="B254" authorId="0" shapeId="0">
      <text>
        <t>Reported by filing:
• 2023-11-02: 9,117,000
• 2024-10-31: 9,117,000</t>
      </text>
    </comment>
    <comment ref="B255" authorId="0" shapeId="0">
      <text>
        <t>Reported by filing:
• 2024-08-01: 25,972,000
• 2025-07-30: 25,972,000</t>
      </text>
    </comment>
    <comment ref="B256" authorId="0" shapeId="0">
      <text>
        <t>Reported by filing:
• 2024-10-31: 16,444,000
• 2025-10-29: 16,444,000</t>
      </text>
    </comment>
    <comment ref="B257" authorId="0" shapeId="0">
      <text>
        <t>Reported by filing:
• 2025-04-30: 18,777,000
• 2026-04-29: 20,500,000</t>
      </text>
    </comment>
    <comment ref="B258" authorId="0" shapeId="0">
      <text>
        <t>Reported by filing:
• 2025-07-30: 22,306,000</t>
      </text>
    </comment>
    <comment ref="B259" authorId="0" shapeId="0">
      <text>
        <t>Reported by filing:
• 2025-10-29: 16,582,000</t>
      </text>
    </comment>
    <comment ref="B260" authorId="0" shapeId="0">
      <text>
        <t>Reported by filing:
• 2019-02-28: -198,000
• 2020-02-27: -198,000
• 2021-02-26: 184,000</t>
      </text>
    </comment>
    <comment ref="B261" authorId="0" shapeId="0">
      <text>
        <t>Reported by filing:
• 2020-02-27: -25,000
• 2021-02-26: 355,000
• 2022-02-25: 581,000</t>
      </text>
    </comment>
    <comment ref="B262" authorId="0" shapeId="0">
      <text>
        <t>Reported by filing:
• 2021-02-26: 176,000
• 2022-02-25: 69,000
• 2023-02-23: 1,788,000</t>
      </text>
    </comment>
    <comment ref="B263" authorId="0" shapeId="0">
      <text>
        <t>Reported by filing:
• 2022-02-25: -537,000
• 2023-02-23: 296,000
• 2024-02-22: 404,000</t>
      </text>
    </comment>
    <comment ref="B264" authorId="0" shapeId="0">
      <text>
        <t>Reported by filing:
• 2023-02-23: 3,894,000
• 2024-02-22: 3,894,000
• 2025-02-19: 8,686,000</t>
      </text>
    </comment>
    <comment ref="B265" authorId="0" shapeId="0">
      <text>
        <t>Reported by filing:
• 2024-02-22: 5,634,000
• 2025-02-19: 9,453,000
• 2026-02-19: 9,453,000</t>
      </text>
    </comment>
    <comment ref="B266" authorId="0" shapeId="0">
      <text>
        <t>Reported by filing:
• 2025-04-30: -49,192,000
• 2026-04-29: -51,630,000</t>
      </text>
    </comment>
    <comment ref="B267" authorId="0" shapeId="0">
      <text>
        <t>Reported by filing:
• 2025-04-30: -1,093,000
• 2026-04-29: -670,000</t>
      </text>
    </comment>
    <comment ref="B268" authorId="0" shapeId="0">
      <text>
        <t>Reported by filing:
• 2025-04-30: -156,121,000
• 2026-04-29: -159,148,000</t>
      </text>
    </comment>
    <comment ref="B269" authorId="0" shapeId="0">
      <text>
        <t>Reported by filing:
• 2025-04-30: 802,000
• 2026-04-29: 2,092,000</t>
      </text>
    </comment>
    <comment ref="B270" authorId="0" shapeId="0">
      <text>
        <t>Reported by filing:
• 2021-08-05: 11,990,375
• 2022-07-28: 11,990,375</t>
      </text>
    </comment>
    <comment ref="B271" authorId="0" shapeId="0">
      <text>
        <t>Reported by filing:
• 2021-11-04: 14,716,766
• 2022-11-03: 14,716,766</t>
      </text>
    </comment>
    <comment ref="B272" authorId="0" shapeId="0">
      <text>
        <t>Reported by filing:
• 2022-07-28: 14,716,008
• 2023-08-03: 14,716,008</t>
      </text>
    </comment>
    <comment ref="B273" authorId="0" shapeId="0">
      <text>
        <t>Reported by filing:
• 2023-08-03: 14,714,080</t>
      </text>
    </comment>
    <comment ref="B274" authorId="0" shapeId="0">
      <text>
        <t>Reported by filing:
• 2023-11-02: 14,714,080</t>
      </text>
    </comment>
    <comment ref="B275" authorId="0" shapeId="0">
      <text>
        <t>Reported by filing:
• 2024-08-01: 2,834,000</t>
      </text>
    </comment>
    <comment ref="B276" authorId="0" shapeId="0">
      <text>
        <t>Reported by filing:
• 2024-10-31: 2,369,000</t>
      </text>
    </comment>
    <comment ref="B277" authorId="0" shapeId="0">
      <text>
        <t>Reported by filing:
• 2024-08-01: 1,972,000
• 2025-07-30: 1,972,000</t>
      </text>
    </comment>
    <comment ref="B278" authorId="0" shapeId="0">
      <text>
        <t>Reported by filing:
• 2024-10-31: 1,853,000
• 2025-10-29: 1,853,000</t>
      </text>
    </comment>
    <comment ref="B279" authorId="0" shapeId="0">
      <text>
        <t>Reported by filing:
• 2025-07-30: 2,243,000</t>
      </text>
    </comment>
    <comment ref="B280" authorId="0" shapeId="0">
      <text>
        <t>Reported by filing:
• 2025-10-29: 2,750,000</t>
      </text>
    </comment>
    <comment ref="B281" authorId="0" shapeId="0">
      <text>
        <t>Reported by filing:
• 2025-07-30: 7,408,000</t>
      </text>
    </comment>
    <comment ref="B282" authorId="0" shapeId="0">
      <text>
        <t>Reported by filing:
• 2025-10-29: 7,250,000</t>
      </text>
    </comment>
    <comment ref="B283" authorId="0" shapeId="0">
      <text>
        <t>Reported by filing:
• 2025-07-30: 9,031,000</t>
      </text>
    </comment>
    <comment ref="B284" authorId="0" shapeId="0">
      <text>
        <t>Reported by filing:
• 2025-10-29: 14,282,000</t>
      </text>
    </comment>
    <comment ref="B285" authorId="0" shapeId="0">
      <text>
        <t>Reported by filing:
• 2019-08-02: 6,125,000</t>
      </text>
    </comment>
    <comment ref="B286" authorId="0" shapeId="0">
      <text>
        <t>Reported by filing:
• 2019-10-31: 6,135,000</t>
      </text>
    </comment>
    <comment ref="B287" authorId="0" shapeId="0">
      <text>
        <t>Reported by filing:
• 2019-08-02: 4,678,000
• 2020-08-06: 4,678,000</t>
      </text>
    </comment>
    <comment ref="B288" authorId="0" shapeId="0">
      <text>
        <t>Reported by filing:
• 2019-10-31: 5,077,000
• 2020-10-29: 5,077,000</t>
      </text>
    </comment>
    <comment ref="B289" authorId="0" shapeId="0">
      <text>
        <t>Reported by filing:
• 2020-08-06: 10,026,000
• 2021-08-05: 10,026,000</t>
      </text>
    </comment>
    <comment ref="B290" authorId="0" shapeId="0">
      <text>
        <t>Reported by filing:
• 2020-10-29: 10,615,000
• 2021-11-04: 10,615,000</t>
      </text>
    </comment>
    <comment ref="B291" authorId="0" shapeId="0">
      <text>
        <t>Reported by filing:
• 2021-08-05: 1,882,000</t>
      </text>
    </comment>
    <comment ref="B292" authorId="0" shapeId="0">
      <text>
        <t>Reported by filing:
• 2021-11-04: 2,779,000</t>
      </text>
    </comment>
    <comment ref="B293" authorId="0" shapeId="0">
      <text>
        <t>Reported by filing:
• 2025-07-30: 3,461,000</t>
      </text>
    </comment>
    <comment ref="B294" authorId="0" shapeId="0">
      <text>
        <t>Reported by filing:
• 2025-10-29: 3,442,000</t>
      </text>
    </comment>
    <comment ref="B295" authorId="0" shapeId="0">
      <text>
        <t>Reported by filing:
• 2025-07-30: 3,773,000</t>
      </text>
    </comment>
    <comment ref="B296" authorId="0" shapeId="0">
      <text>
        <t>Reported by filing:
• 2025-10-29: 5,685,000</t>
      </text>
    </comment>
    <comment ref="B297" authorId="0" shapeId="0">
      <text>
        <t>Reported by filing:
• 2025-10-29: 4,755,000</t>
      </text>
    </comment>
    <comment ref="B298" authorId="0" shapeId="0">
      <text>
        <t>Reported by filing:
• 2025-10-29: 2,260,000</t>
      </text>
    </comment>
    <comment ref="B299" authorId="0" shapeId="0">
      <text>
        <t>Reported by filing:
• 2020-08-06: 3,969,000
• 2021-08-05: 3,969,000</t>
      </text>
    </comment>
    <comment ref="B300" authorId="0" shapeId="0">
      <text>
        <t>Reported by filing:
• 2020-10-29: 4,494,000
• 2021-11-04: 4,494,000</t>
      </text>
    </comment>
    <comment ref="B301" authorId="0" shapeId="0">
      <text>
        <t>Reported by filing:
• 2021-08-05: 934,000
• 2022-07-28: 934,000</t>
      </text>
    </comment>
    <comment ref="B302" authorId="0" shapeId="0">
      <text>
        <t>Reported by filing:
• 2021-11-04: 1,594,000
• 2022-11-03: 1,594,000</t>
      </text>
    </comment>
    <comment ref="B303" authorId="0" shapeId="0">
      <text>
        <t>Reported by filing:
• 2022-07-28: 1,591,000
• 2023-08-03: 1,591,000</t>
      </text>
    </comment>
    <comment ref="B304" authorId="0" shapeId="0">
      <text>
        <t>Reported by filing:
• 2023-08-03: 1,595,000
• 2024-08-01: 1,595,000</t>
      </text>
    </comment>
    <comment ref="B305" authorId="0" shapeId="0">
      <text>
        <t>Reported by filing:
• 2023-11-02: 1,583,000
• 2024-10-31: 1,583,000</t>
      </text>
    </comment>
    <comment ref="B306" authorId="0" shapeId="0">
      <text>
        <t>Reported by filing:
• 2024-08-01: 1,585,000
• 2025-07-30: 1,585,000</t>
      </text>
    </comment>
    <comment ref="B307" authorId="0" shapeId="0">
      <text>
        <t>Reported by filing:
• 2024-10-31: 1,585,000</t>
      </text>
    </comment>
    <comment ref="B308" authorId="0" shapeId="0">
      <text>
        <t>Reported by filing:
• 2019-08-02: 2,438,000</t>
      </text>
    </comment>
    <comment ref="B309" authorId="0" shapeId="0">
      <text>
        <t>Reported by filing:
• 2019-10-31: 2,367,000</t>
      </text>
    </comment>
    <comment ref="B310" authorId="0" shapeId="0">
      <text>
        <t>Reported by filing:
• 2019-08-02: 3,391,000
• 2020-08-06: 3,391,000</t>
      </text>
    </comment>
    <comment ref="B311" authorId="0" shapeId="0">
      <text>
        <t>Reported by filing:
• 2019-10-31: 2,883,000
• 2020-10-29: 2,883,000</t>
      </text>
    </comment>
    <comment ref="B312" authorId="0" shapeId="0">
      <text>
        <t>Reported by filing:
• 2020-08-06: 1,732,000
• 2021-08-05: 1,732,000</t>
      </text>
    </comment>
    <comment ref="B313" authorId="0" shapeId="0">
      <text>
        <t>Reported by filing:
• 2020-10-29: 1,158,000
• 2021-11-04: 1,158,000</t>
      </text>
    </comment>
    <comment ref="B314" authorId="0" shapeId="0">
      <text>
        <t>Reported by filing:
• 2021-08-05: 803,000</t>
      </text>
    </comment>
    <comment ref="B315" authorId="0" shapeId="0">
      <text>
        <t>Reported by filing:
• 2021-11-04: 139,000</t>
      </text>
    </comment>
    <comment ref="B316" authorId="0" shapeId="0">
      <text>
        <t>Reported by filing:
• 2019-08-02: 5,541,000</t>
      </text>
    </comment>
    <comment ref="B317" authorId="0" shapeId="0">
      <text>
        <t>Reported by filing:
• 2019-10-31: 5,539,000</t>
      </text>
    </comment>
    <comment ref="B318" authorId="0" shapeId="0">
      <text>
        <t>Reported by filing:
• 2019-08-02: 68,000</t>
      </text>
    </comment>
    <comment ref="B319" authorId="0" shapeId="0">
      <text>
        <t>Reported by filing:
• 2019-10-31: 193,000</t>
      </text>
    </comment>
    <comment ref="B320" authorId="0" shapeId="0">
      <text>
        <t>Reported by filing:
• 2019-08-02: 179,273,000</t>
      </text>
    </comment>
    <comment ref="B321" authorId="0" shapeId="0">
      <text>
        <t>Reported by filing:
• 2019-10-31: 290,200,000</t>
      </text>
    </comment>
    <comment ref="B322" authorId="0" shapeId="0">
      <text>
        <t>Reported by filing:
• 2019-08-02: 260,533,000
• 2020-08-06: 262,367,000</t>
      </text>
    </comment>
    <comment ref="B323" authorId="0" shapeId="0">
      <text>
        <t>Reported by filing:
• 2019-10-31: 401,499,000
• 2020-10-29: 403,995,000</t>
      </text>
    </comment>
    <comment ref="B324" authorId="0" shapeId="0">
      <text>
        <t>Reported by filing:
• 2020-08-06: 487,952,000
• 2021-08-05: 487,952,000</t>
      </text>
    </comment>
    <comment ref="B325" authorId="0" shapeId="0">
      <text>
        <t>Reported by filing:
• 2020-10-29: 829,575,000
• 2021-11-04: 829,575,000</t>
      </text>
    </comment>
    <comment ref="B326" authorId="0" shapeId="0">
      <text>
        <t>Reported by filing:
• 2021-08-05: 809,105,000
• 2022-07-28: 809,105,000</t>
      </text>
    </comment>
    <comment ref="B327" authorId="0" shapeId="0">
      <text>
        <t>Reported by filing:
• 2021-11-04: 1,204,608,000
• 2022-11-03: 1,204,608,000</t>
      </text>
    </comment>
    <comment ref="B328" authorId="0" shapeId="0">
      <text>
        <t>Reported by filing:
• 2022-07-28: 867,240,000
• 2023-08-03: 867,240,000</t>
      </text>
    </comment>
    <comment ref="B329" authorId="0" shapeId="0">
      <text>
        <t>Reported by filing:
• 2022-11-03: 1,310,729,000
• 2023-11-02: 1,310,729,000</t>
      </text>
    </comment>
    <comment ref="B330" authorId="0" shapeId="0">
      <text>
        <t>Reported by filing:
• 2023-08-03: 920,473,000
• 2024-08-01: 920,473,000</t>
      </text>
    </comment>
    <comment ref="B331" authorId="0" shapeId="0">
      <text>
        <t>Reported by filing:
• 2023-11-02: 1,381,395,000
• 2024-10-31: 1,381,395,000</t>
      </text>
    </comment>
    <comment ref="B332" authorId="0" shapeId="0">
      <text>
        <t>Reported by filing:
• 2024-08-01: 937,359,000
• 2025-07-30: 937,359,000</t>
      </text>
    </comment>
    <comment ref="B333" authorId="0" shapeId="0">
      <text>
        <t>Reported by filing:
• 2024-10-31: 1,413,434,000
• 2025-10-29: 1,413,434,000</t>
      </text>
    </comment>
    <comment ref="B334" authorId="0" shapeId="0">
      <text>
        <t>Reported by filing:
• 2025-04-30: 458,495,000
• 2026-04-29: 428,236,000</t>
      </text>
    </comment>
    <comment ref="B335" authorId="0" shapeId="0">
      <text>
        <t>Reported by filing:
• 2025-07-30: 926,664,000</t>
      </text>
    </comment>
    <comment ref="B336" authorId="0" shapeId="0">
      <text>
        <t>Reported by filing:
• 2025-10-29: 1,394,722,000</t>
      </text>
    </comment>
    <comment ref="B337" authorId="0" shapeId="0">
      <text>
        <t>Reported by filing:
• 2019-08-02: 3,379,000
• 2019-10-31: 3,379,000</t>
      </text>
    </comment>
    <comment ref="B338" authorId="0" shapeId="0">
      <text>
        <t>Reported by filing:
• 2019-10-31: 19,894,000</t>
      </text>
    </comment>
    <comment ref="B339" authorId="0" shapeId="0">
      <text>
        <t>Reported by filing:
• 2019-08-02: 18,223,000
• 2019-10-31: 18,223,000
• 2020-08-06: 18,223,000</t>
      </text>
    </comment>
    <comment ref="B340" authorId="0" shapeId="0">
      <text>
        <t>Reported by filing:
• 2019-10-31: 14,801,000
• 2020-10-29: 14,801,000</t>
      </text>
    </comment>
    <comment ref="B341" authorId="0" shapeId="0">
      <text>
        <t>Reported by filing:
• 2020-08-06: 96,425,000
• 2021-08-05: 96,425,000</t>
      </text>
    </comment>
    <comment ref="B342" authorId="0" shapeId="0">
      <text>
        <t>Reported by filing:
• 2020-10-29: 91,761,000
• 2021-11-04: 91,761,000</t>
      </text>
    </comment>
    <comment ref="B343" authorId="0" shapeId="0">
      <text>
        <t>Reported by filing:
• 2021-08-05: 98,254,000
• 2022-07-28: 98,254,000</t>
      </text>
    </comment>
    <comment ref="B344" authorId="0" shapeId="0">
      <text>
        <t>Reported by filing:
• 2021-11-04: 89,930,000
• 2022-11-03: 89,930,000</t>
      </text>
    </comment>
    <comment ref="B345" authorId="0" shapeId="0">
      <text>
        <t>Reported by filing:
• 2022-07-28: 73,123,000
• 2023-08-03: 73,123,000</t>
      </text>
    </comment>
    <comment ref="B346" authorId="0" shapeId="0">
      <text>
        <t>Reported by filing:
• 2022-11-03: -963,068,000
• 2023-11-02: -963,068,000</t>
      </text>
    </comment>
    <comment ref="B347" authorId="0" shapeId="0">
      <text>
        <t>Reported by filing:
• 2023-08-03: 61,915,000
• 2024-08-01: 61,915,000</t>
      </text>
    </comment>
    <comment ref="B348" authorId="0" shapeId="0">
      <text>
        <t>Reported by filing:
• 2023-11-02: 87,850,000
• 2024-10-31: 87,850,000</t>
      </text>
    </comment>
    <comment ref="B349" authorId="0" shapeId="0">
      <text>
        <t>Reported by filing:
• 2024-08-01: 53,005,000
• 2025-07-30: 53,005,000</t>
      </text>
    </comment>
    <comment ref="B350" authorId="0" shapeId="0">
      <text>
        <t>Reported by filing:
• 2024-10-31: 57,366,000
• 2025-10-29: 57,366,000</t>
      </text>
    </comment>
    <comment ref="B351" authorId="0" shapeId="0">
      <text>
        <t>Reported by filing:
• 2025-07-30: 28,840,000</t>
      </text>
    </comment>
    <comment ref="B352" authorId="0" shapeId="0">
      <text>
        <t>Reported by filing:
• 2025-10-29: 75,503,000</t>
      </text>
    </comment>
    <comment ref="B353" authorId="0" shapeId="0">
      <text>
        <t>Reported by filing:
• 2019-08-02: 3,376,000</t>
      </text>
    </comment>
    <comment ref="B354" authorId="0" shapeId="0">
      <text>
        <t>Reported by filing:
• 2019-10-31: 19,884,000</t>
      </text>
    </comment>
    <comment ref="B355" authorId="0" shapeId="0">
      <text>
        <t>Reported by filing:
• 2019-08-02: 18,214,000
• 2020-08-06: 18,214,000</t>
      </text>
    </comment>
    <comment ref="B356" authorId="0" shapeId="0">
      <text>
        <t>Reported by filing:
• 2019-10-31: 14,801,000
• 2020-10-29: 14,801,000</t>
      </text>
    </comment>
    <comment ref="B357" authorId="0" shapeId="0">
      <text>
        <t>Reported by filing:
• 2020-08-06: 96,425,000
• 2021-08-05: 96,425,000</t>
      </text>
    </comment>
    <comment ref="B358" authorId="0" shapeId="0">
      <text>
        <t>Reported by filing:
• 2020-10-29: 91,761,000
• 2021-11-04: 91,761,000</t>
      </text>
    </comment>
    <comment ref="B359" authorId="0" shapeId="0">
      <text>
        <t>Reported by filing:
• 2021-08-05: 98,254,000</t>
      </text>
    </comment>
    <comment ref="B360" authorId="0" shapeId="0">
      <text>
        <t>Reported by filing:
• 2021-11-04: 89,930,000</t>
      </text>
    </comment>
    <comment ref="B361" authorId="0" shapeId="0">
      <text>
        <t>Reported by filing:
• 2019-08-02: 3,379,000</t>
      </text>
    </comment>
    <comment ref="B362" authorId="0" shapeId="0">
      <text>
        <t>Reported by filing:
• 2019-10-31: 19,894,000</t>
      </text>
    </comment>
    <comment ref="B363" authorId="0" shapeId="0">
      <text>
        <t>Reported by filing:
• 2019-08-02: 18,223,000
• 2020-08-06: 18,223,000</t>
      </text>
    </comment>
    <comment ref="B364" authorId="0" shapeId="0">
      <text>
        <t>Reported by filing:
• 2019-10-31: 14,801,000
• 2020-10-29: 14,801,000</t>
      </text>
    </comment>
    <comment ref="B365" authorId="0" shapeId="0">
      <text>
        <t>Reported by filing:
• 2020-08-06: 100,394,000
• 2021-08-05: 100,394,000</t>
      </text>
    </comment>
    <comment ref="B366" authorId="0" shapeId="0">
      <text>
        <t>Reported by filing:
• 2020-10-29: 96,255,000
• 2021-11-04: 96,255,000</t>
      </text>
    </comment>
    <comment ref="B367" authorId="0" shapeId="0">
      <text>
        <t>Reported by filing:
• 2021-08-05: 99,188,000
• 2022-07-28: 99,188,000</t>
      </text>
    </comment>
    <comment ref="B368" authorId="0" shapeId="0">
      <text>
        <t>Reported by filing:
• 2021-11-04: 91,524,000
• 2022-11-03: 91,524,000</t>
      </text>
    </comment>
    <comment ref="B369" authorId="0" shapeId="0">
      <text>
        <t>Reported by filing:
• 2022-07-28: 74,714,000
• 2023-08-03: 74,714,000</t>
      </text>
    </comment>
    <comment ref="B370" authorId="0" shapeId="0">
      <text>
        <t>Reported by filing:
• 2022-11-03: -963,068,000
• 2023-11-02: -963,068,000</t>
      </text>
    </comment>
    <comment ref="B371" authorId="0" shapeId="0">
      <text>
        <t>Reported by filing:
• 2023-08-03: 63,510,000
• 2024-08-01: 63,510,000</t>
      </text>
    </comment>
    <comment ref="B372" authorId="0" shapeId="0">
      <text>
        <t>Reported by filing:
• 2023-11-02: 89,433,000
• 2024-10-31: 89,433,000</t>
      </text>
    </comment>
    <comment ref="B373" authorId="0" shapeId="0">
      <text>
        <t>Reported by filing:
• 2024-08-01: 54,590,000
• 2025-07-30: 54,590,000</t>
      </text>
    </comment>
    <comment ref="B374" authorId="0" shapeId="0">
      <text>
        <t>Reported by filing:
• 2024-10-31: 58,951,000
• 2025-10-29: 58,951,000</t>
      </text>
    </comment>
    <comment ref="B375" authorId="0" shapeId="0">
      <text>
        <t>Reported by filing:
• 2025-07-30: 30,713,000</t>
      </text>
    </comment>
    <comment ref="B376" authorId="0" shapeId="0">
      <text>
        <t>Reported by filing:
• 2025-10-29: 78,836,000</t>
      </text>
    </comment>
    <comment ref="B377" authorId="0" shapeId="0">
      <text>
        <t>Reported by filing:
• 2019-08-02: 18,223,000
• 2019-10-31: 18,223,000
• 2020-08-06: 49,802,000</t>
      </text>
    </comment>
    <comment ref="B378" authorId="0" shapeId="0">
      <text>
        <t>Reported by filing:
• 2019-10-31: 14,801,000
• 2020-10-29: 64,603,000</t>
      </text>
    </comment>
    <comment ref="B379" authorId="0" shapeId="0">
      <text>
        <t>Reported by filing:
• 2020-08-06: 108,947,000
• 2021-08-05: 108,947,000</t>
      </text>
    </comment>
    <comment ref="B380" authorId="0" shapeId="0">
      <text>
        <t>Reported by filing:
• 2020-10-29: 200,708,000
• 2021-11-04: 200,708,000</t>
      </text>
    </comment>
    <comment ref="B381" authorId="0" shapeId="0">
      <text>
        <t>Reported by filing:
• 2021-08-05: 242,020,000
• 2022-07-28: 242,020,000</t>
      </text>
    </comment>
    <comment ref="B382" authorId="0" shapeId="0">
      <text>
        <t>Reported by filing:
• 2021-11-04: 331,950,000
• 2022-11-03: 331,950,000</t>
      </text>
    </comment>
    <comment ref="B383" authorId="0" shapeId="0">
      <text>
        <t>Reported by filing:
• 2022-07-28: 159,232,000
• 2023-08-03: 159,232,000</t>
      </text>
    </comment>
    <comment ref="B384" authorId="0" shapeId="0">
      <text>
        <t>Reported by filing:
• 2022-11-03: -803,836,000
• 2023-11-02: -803,836,000</t>
      </text>
    </comment>
    <comment ref="B385" authorId="0" shapeId="0">
      <text>
        <t>Reported by filing:
• 2023-08-03: 136,452,000</t>
      </text>
    </comment>
    <comment ref="B386" authorId="0" shapeId="0">
      <text>
        <t>Reported by filing:
• 2023-11-02: 224,302,000</t>
      </text>
    </comment>
    <comment ref="B387" authorId="0" shapeId="0">
      <text>
        <t>Reported by filing:
• 2026-02-19: 153,657,000
• 2026-04-29: 152,375,000</t>
      </text>
    </comment>
    <comment ref="B388" authorId="0" shapeId="0">
      <text>
        <t>Reported by filing:
• 2019-08-02: -8,137,000</t>
      </text>
    </comment>
    <comment ref="B389" authorId="0" shapeId="0">
      <text>
        <t>Reported by filing:
• 2019-10-31: -4,141,000</t>
      </text>
    </comment>
    <comment ref="B390" authorId="0" shapeId="0">
      <text>
        <t>Reported by filing:
• 2019-08-02: -1,479,000
• 2020-08-06: -1,479,000</t>
      </text>
    </comment>
    <comment ref="B391" authorId="0" shapeId="0">
      <text>
        <t>Reported by filing:
• 2019-10-31: -4,143,000
• 2020-10-29: -4,143,000</t>
      </text>
    </comment>
    <comment ref="B392" authorId="0" shapeId="0">
      <text>
        <t>Reported by filing:
• 2020-08-06: -6,824,000
• 2021-08-05: -6,824,000</t>
      </text>
    </comment>
    <comment ref="B393" authorId="0" shapeId="0">
      <text>
        <t>Reported by filing:
• 2020-10-29: -27,776,000
• 2021-11-04: -27,776,000</t>
      </text>
    </comment>
    <comment ref="B394" authorId="0" shapeId="0">
      <text>
        <t>Reported by filing:
• 2021-08-05: -3,351,000
• 2022-07-28: -3,351,000</t>
      </text>
    </comment>
    <comment ref="B395" authorId="0" shapeId="0">
      <text>
        <t>Reported by filing:
• 2021-11-04: 58,000
• 2022-11-03: 58,000</t>
      </text>
    </comment>
    <comment ref="B396" authorId="0" shapeId="0">
      <text>
        <t>Reported by filing:
• 2022-07-28: 601,000
• 2023-08-03: 601,000</t>
      </text>
    </comment>
    <comment ref="B397" authorId="0" shapeId="0">
      <text>
        <t>Reported by filing:
• 2022-11-03: 5,763,000
• 2023-11-02: 5,763,000</t>
      </text>
    </comment>
    <comment ref="B398" authorId="0" shapeId="0">
      <text>
        <t>Reported by filing:
• 2023-08-03: 7,786,000
• 2024-08-01: 7,786,000</t>
      </text>
    </comment>
    <comment ref="B399" authorId="0" shapeId="0">
      <text>
        <t>Reported by filing:
• 2023-11-02: 8,411,000
• 2024-10-31: 8,411,000</t>
      </text>
    </comment>
    <comment ref="B400" authorId="0" shapeId="0">
      <text>
        <t>Reported by filing:
• 2024-08-01: 8,808,000
• 2025-07-30: 8,808,000</t>
      </text>
    </comment>
    <comment ref="B401" authorId="0" shapeId="0">
      <text>
        <t>Reported by filing:
• 2024-10-31: -13,007,000
• 2025-10-29: -13,007,000</t>
      </text>
    </comment>
    <comment ref="B402" authorId="0" shapeId="0">
      <text>
        <t>Reported by filing:
• 2025-07-30: -25,283,000</t>
      </text>
    </comment>
    <comment ref="B403" authorId="0" shapeId="0">
      <text>
        <t>Reported by filing:
• 2025-10-29: 9,374,000</t>
      </text>
    </comment>
    <comment ref="B404" authorId="0" shapeId="0">
      <text>
        <t>Reported by filing:
• 2019-08-02: 74,216,000</t>
      </text>
    </comment>
    <comment ref="B405" authorId="0" shapeId="0">
      <text>
        <t>Reported by filing:
• 2019-10-31: 84,682,000</t>
      </text>
    </comment>
    <comment ref="B406" authorId="0" shapeId="0">
      <text>
        <t>Reported by filing:
• 2019-08-02: 104,642,000
• 2020-08-06: 104,642,000</t>
      </text>
    </comment>
    <comment ref="B407" authorId="0" shapeId="0">
      <text>
        <t>Reported by filing:
• 2019-10-31: 114,766,000
• 2020-10-29: 114,766,000</t>
      </text>
    </comment>
    <comment ref="B408" authorId="0" shapeId="0">
      <text>
        <t>Reported by filing:
• 2020-08-06: 198,216,000
• 2021-08-05: 198,216,000</t>
      </text>
    </comment>
    <comment ref="B409" authorId="0" shapeId="0">
      <text>
        <t>Reported by filing:
• 2020-10-29: 213,141,000
• 2021-11-04: 213,141,000</t>
      </text>
    </comment>
    <comment ref="B410" authorId="0" shapeId="0">
      <text>
        <t>Reported by filing:
• 2021-08-05: 290,826,000
• 2022-07-28: 290,826,000</t>
      </text>
    </comment>
    <comment ref="B411" authorId="0" shapeId="0">
      <text>
        <t>Reported by filing:
• 2021-11-04: 295,028,000
• 2022-11-03: 295,028,000</t>
      </text>
    </comment>
    <comment ref="B412" authorId="0" shapeId="0">
      <text>
        <t>Reported by filing:
• 2022-07-28: 341,153,000
• 2023-08-03: 341,153,000</t>
      </text>
    </comment>
    <comment ref="B413" authorId="0" shapeId="0">
      <text>
        <t>Reported by filing:
• 2022-11-03: 1,374,848,000
• 2023-11-02: 1,374,848,000</t>
      </text>
    </comment>
    <comment ref="B414" authorId="0" shapeId="0">
      <text>
        <t>Reported by filing:
• 2023-08-03: 442,610,000
• 2024-08-01: 442,610,000</t>
      </text>
    </comment>
    <comment ref="B415" authorId="0" shapeId="0">
      <text>
        <t>Reported by filing:
• 2023-11-02: 358,919,000
• 2024-10-31: 358,919,000</t>
      </text>
    </comment>
    <comment ref="B416" authorId="0" shapeId="0">
      <text>
        <t>Reported by filing:
• 2024-08-01: 393,547,000
• 2025-07-30: 393,547,000</t>
      </text>
    </comment>
    <comment ref="B417" authorId="0" shapeId="0">
      <text>
        <t>Reported by filing:
• 2024-10-31: 389,953,000
• 2025-10-29: 389,953,000</t>
      </text>
    </comment>
    <comment ref="B418" authorId="0" shapeId="0">
      <text>
        <t>Reported by filing:
• 2025-04-30: 481,442,000
• 2026-04-29: 448,276,000</t>
      </text>
    </comment>
    <comment ref="B419" authorId="0" shapeId="0">
      <text>
        <t>Reported by filing:
• 2025-07-30: 402,686,000</t>
      </text>
    </comment>
    <comment ref="B420" authorId="0" shapeId="0">
      <text>
        <t>Reported by filing:
• 2025-10-29: 400,670,000</t>
      </text>
    </comment>
    <comment ref="B421" authorId="0" shapeId="0">
      <text>
        <t>Reported by filing:
• 2019-08-02: 12,762,000</t>
      </text>
    </comment>
    <comment ref="B422" authorId="0" shapeId="0">
      <text>
        <t>Reported by filing:
• 2019-10-31: 18,737,000</t>
      </text>
    </comment>
    <comment ref="B423" authorId="0" shapeId="0">
      <text>
        <t>Reported by filing:
• 2019-08-02: 17,848,000
• 2020-08-06: 17,848,000</t>
      </text>
    </comment>
    <comment ref="B424" authorId="0" shapeId="0">
      <text>
        <t>Reported by filing:
• 2019-10-31: 14,232,000
• 2020-10-29: 14,232,000</t>
      </text>
    </comment>
    <comment ref="B425" authorId="0" shapeId="0">
      <text>
        <t>Reported by filing:
• 2020-08-06: 119,140,000
• 2021-08-05: 119,140,000</t>
      </text>
    </comment>
    <comment ref="B426" authorId="0" shapeId="0">
      <text>
        <t>Reported by filing:
• 2020-10-29: 118,169,000
• 2021-11-04: 118,169,000</t>
      </text>
    </comment>
    <comment ref="B427" authorId="0" shapeId="0">
      <text>
        <t>Reported by filing:
• 2021-08-05: 89,105,000
• 2022-07-28: 89,105,000</t>
      </text>
    </comment>
    <comment ref="B428" authorId="0" shapeId="0">
      <text>
        <t>Reported by filing:
• 2021-11-04: 83,741,000
• 2022-11-03: 83,741,000</t>
      </text>
    </comment>
    <comment ref="B429" authorId="0" shapeId="0">
      <text>
        <t>Reported by filing:
• 2022-07-28: 72,561,000
• 2023-08-03: 72,561,000</t>
      </text>
    </comment>
    <comment ref="B430" authorId="0" shapeId="0">
      <text>
        <t>Reported by filing:
• 2022-11-03: -954,780,000
• 2023-11-02: -954,780,000</t>
      </text>
    </comment>
    <comment ref="B431" authorId="0" shapeId="0">
      <text>
        <t>Reported by filing:
• 2023-08-03: -2,372,000
• 2024-08-01: -2,372,000</t>
      </text>
    </comment>
    <comment ref="B432" authorId="0" shapeId="0">
      <text>
        <t>Reported by filing:
• 2023-11-02: 88,556,000
• 2024-10-31: 88,556,000</t>
      </text>
    </comment>
    <comment ref="B433" authorId="0" shapeId="0">
      <text>
        <t>Reported by filing:
• 2024-08-01: 70,169,000
• 2025-07-30: 70,169,000</t>
      </text>
    </comment>
    <comment ref="B434" authorId="0" shapeId="0">
      <text>
        <t>Reported by filing:
• 2024-10-31: 86,817,000
• 2025-10-29: 86,817,000</t>
      </text>
    </comment>
    <comment ref="B435" authorId="0" shapeId="0">
      <text>
        <t>Reported by filing:
• 2025-04-30: -22,327,000
• 2026-04-29: -3,873,000</t>
      </text>
    </comment>
    <comment ref="B436" authorId="0" shapeId="0">
      <text>
        <t>Reported by filing:
• 2025-07-30: 76,429,000</t>
      </text>
    </comment>
    <comment ref="B437" authorId="0" shapeId="0">
      <text>
        <t>Reported by filing:
• 2025-10-29: 82,711,000</t>
      </text>
    </comment>
    <comment ref="B438" authorId="0" shapeId="0">
      <text>
        <t>Reported by filing:
• 2019-08-02: 1,272,000</t>
      </text>
    </comment>
    <comment ref="B439" authorId="0" shapeId="0">
      <text>
        <t>Reported by filing:
• 2019-10-31: 1,383,000</t>
      </text>
    </comment>
    <comment ref="B440" authorId="0" shapeId="0">
      <text>
        <t>Reported by filing:
• 2026-02-19: 39,445,000
• 2026-04-29: 38,964,000</t>
      </text>
    </comment>
    <comment ref="B441" authorId="0" shapeId="0">
      <text>
        <t>Reported by filing:
• 2020-08-06: 982,000</t>
      </text>
    </comment>
    <comment ref="B442" authorId="0" shapeId="0">
      <text>
        <t>Reported by filing:
• 2020-10-29: -3,948,000</t>
      </text>
    </comment>
    <comment ref="B443" authorId="0" shapeId="0">
      <text>
        <t>Reported by filing:
• 2020-08-06: 2,538,000
• 2021-08-05: 2,538,000</t>
      </text>
    </comment>
    <comment ref="B444" authorId="0" shapeId="0">
      <text>
        <t>Reported by filing:
• 2020-10-29: 6,441,000
• 2021-11-04: 6,441,000</t>
      </text>
    </comment>
    <comment ref="B445" authorId="0" shapeId="0">
      <text>
        <t>Reported by filing:
• 2021-08-05: 2,714,000
• 2022-07-28: 2,714,000</t>
      </text>
    </comment>
    <comment ref="B446" authorId="0" shapeId="0">
      <text>
        <t>Reported by filing:
• 2021-11-04: -66,709,000
• 2022-11-03: -66,709,000</t>
      </text>
    </comment>
    <comment ref="B447" authorId="0" shapeId="0">
      <text>
        <t>Reported by filing:
• 2022-07-28: -145,596,000
• 2023-08-03: -145,596,000</t>
      </text>
    </comment>
    <comment ref="B448" authorId="0" shapeId="0">
      <text>
        <t>Reported by filing:
• 2022-11-03: -135,493,000
• 2023-11-02: -135,493,000</t>
      </text>
    </comment>
    <comment ref="B449" authorId="0" shapeId="0">
      <text>
        <t>Reported by filing:
• 2023-08-03: 11,552,000
• 2024-08-01: 11,552,000</t>
      </text>
    </comment>
    <comment ref="B450" authorId="0" shapeId="0">
      <text>
        <t>Reported by filing:
• 2023-11-02: -17,516,000
• 2024-10-31: -17,516,000</t>
      </text>
    </comment>
    <comment ref="B451" authorId="0" shapeId="0">
      <text>
        <t>Reported by filing:
• 2024-08-01: -4,178,000
• 2025-07-30: -4,178,000</t>
      </text>
    </comment>
    <comment ref="B452" authorId="0" shapeId="0">
      <text>
        <t>Reported by filing:
• 2024-10-31: 42,179,000
• 2025-10-29: 42,179,000</t>
      </text>
    </comment>
    <comment ref="B453" authorId="0" shapeId="0">
      <text>
        <t>Reported by filing:
• 2025-07-30: 48,445,000</t>
      </text>
    </comment>
    <comment ref="B454" authorId="0" shapeId="0">
      <text>
        <t>Reported by filing:
• 2025-10-29: -6,367,000</t>
      </text>
    </comment>
    <comment ref="B455" authorId="0" shapeId="0">
      <text>
        <t>Reported by filing:
• 2025-10-29: -654,000</t>
      </text>
    </comment>
    <comment ref="B456" authorId="0" shapeId="0">
      <text>
        <t>Reported by filing:
• 2019-08-02: -276,000</t>
      </text>
    </comment>
    <comment ref="B457" authorId="0" shapeId="0">
      <text>
        <t>Reported by filing:
• 2019-10-31: -544,000</t>
      </text>
    </comment>
    <comment ref="B458" authorId="0" shapeId="0">
      <text>
        <t>Reported by filing:
• 2019-08-02: 982,000</t>
      </text>
    </comment>
    <comment ref="B459" authorId="0" shapeId="0">
      <text>
        <t>Reported by filing:
• 2019-10-31: -3,948,000</t>
      </text>
    </comment>
    <comment ref="B460" authorId="0" shapeId="0">
      <text>
        <t>Reported by filing:
• 2019-08-02: -267,000
• 2019-10-31: -267,000</t>
      </text>
    </comment>
    <comment ref="B461" authorId="0" shapeId="0">
      <text>
        <t>Reported by filing:
• 2019-10-31: -539,000</t>
      </text>
    </comment>
    <comment ref="B462" authorId="0" shapeId="0">
      <text>
        <t>Reported by filing:
• 2019-08-02: 1,360,000
• 2019-10-31: 1,360,000</t>
      </text>
    </comment>
    <comment ref="B463" authorId="0" shapeId="0">
      <text>
        <t>Reported by filing:
• 2019-10-31: -4,108,000</t>
      </text>
    </comment>
    <comment ref="B464" authorId="0" shapeId="0">
      <text>
        <t>Reported by filing:
• 2020-08-06: 1,360,000</t>
      </text>
    </comment>
    <comment ref="B465" authorId="0" shapeId="0">
      <text>
        <t>Reported by filing:
• 2020-10-29: -4,108,000</t>
      </text>
    </comment>
    <comment ref="B466" authorId="0" shapeId="0">
      <text>
        <t>Reported by filing:
• 2020-08-06: 3,000,000
• 2021-08-05: 3,000,000</t>
      </text>
    </comment>
    <comment ref="B467" authorId="0" shapeId="0">
      <text>
        <t>Reported by filing:
• 2020-10-29: 5,811,000
• 2021-11-04: 5,811,000</t>
      </text>
    </comment>
    <comment ref="B468" authorId="0" shapeId="0">
      <text>
        <t>Reported by filing:
• 2021-08-05: 2,732,000
• 2022-07-28: 2,732,000</t>
      </text>
    </comment>
    <comment ref="B469" authorId="0" shapeId="0">
      <text>
        <t>Reported by filing:
• 2021-11-04: -66,776,000
• 2022-11-03: -66,776,000</t>
      </text>
    </comment>
    <comment ref="B470" authorId="0" shapeId="0">
      <text>
        <t>Reported by filing:
• 2022-07-28: -146,095,000
• 2023-08-03: -146,095,000</t>
      </text>
    </comment>
    <comment ref="B471" authorId="0" shapeId="0">
      <text>
        <t>Reported by filing:
• 2022-11-03: -135,732,000
• 2023-11-02: -135,732,000</t>
      </text>
    </comment>
    <comment ref="B472" authorId="0" shapeId="0">
      <text>
        <t>Reported by filing:
• 2023-08-03: 11,225,000
• 2024-08-01: 11,225,000</t>
      </text>
    </comment>
    <comment ref="B473" authorId="0" shapeId="0">
      <text>
        <t>Reported by filing:
• 2023-11-02: -17,129,000
• 2024-10-31: -17,129,000</t>
      </text>
    </comment>
    <comment ref="B474" authorId="0" shapeId="0">
      <text>
        <t>Reported by filing:
• 2024-08-01: -4,176,000
• 2025-07-30: -4,176,000</t>
      </text>
    </comment>
    <comment ref="B475" authorId="0" shapeId="0">
      <text>
        <t>Reported by filing:
• 2024-10-31: 43,270,000
• 2025-10-29: 43,270,000</t>
      </text>
    </comment>
    <comment ref="B476" authorId="0" shapeId="0">
      <text>
        <t>Reported by filing:
• 2025-07-30: 48,486,000</t>
      </text>
    </comment>
    <comment ref="B477" authorId="0" shapeId="0">
      <text>
        <t>Reported by filing:
• 2025-10-29: -6,170,000</t>
      </text>
    </comment>
    <comment ref="B478" authorId="0" shapeId="0">
      <text>
        <t>Reported by filing:
• 2020-08-06: 398,000</t>
      </text>
    </comment>
    <comment ref="B479" authorId="0" shapeId="0">
      <text>
        <t>Reported by filing:
• 2020-10-29: -3,710,000</t>
      </text>
    </comment>
    <comment ref="B480" authorId="0" shapeId="0">
      <text>
        <t>Reported by filing:
• 2020-08-06: 1,000,000
• 2021-08-05: 1,000,000</t>
      </text>
    </comment>
    <comment ref="B481" authorId="0" shapeId="0">
      <text>
        <t>Reported by filing:
• 2020-10-29: 6,811,000
• 2021-11-04: 6,811,000</t>
      </text>
    </comment>
    <comment ref="B482" authorId="0" shapeId="0">
      <text>
        <t>Reported by filing:
• 2021-08-05: -8,587,000
• 2022-07-28: -8,587,000</t>
      </text>
    </comment>
    <comment ref="B483" authorId="0" shapeId="0">
      <text>
        <t>Reported by filing:
• 2021-11-04: -75,363,000
• 2022-11-03: -75,363,000</t>
      </text>
    </comment>
    <comment ref="B484" authorId="0" shapeId="0">
      <text>
        <t>Reported by filing:
• 2022-07-28: -162,112,000
• 2023-08-03: -162,112,000</t>
      </text>
    </comment>
    <comment ref="B485" authorId="0" shapeId="0">
      <text>
        <t>Reported by filing:
• 2022-11-03: -297,844,000
• 2023-11-02: -297,844,000</t>
      </text>
    </comment>
    <comment ref="B486" authorId="0" shapeId="0">
      <text>
        <t>Reported by filing:
• 2023-08-03: 27,593,000</t>
      </text>
    </comment>
    <comment ref="B487" authorId="0" shapeId="0">
      <text>
        <t>Reported by filing:
• 2023-11-02: 10,464,000</t>
      </text>
    </comment>
    <comment ref="B488" authorId="0" shapeId="0">
      <text>
        <t>Reported by filing:
• 2019-08-02: 9,000</t>
      </text>
    </comment>
    <comment ref="B489" authorId="0" shapeId="0">
      <text>
        <t>Reported by filing:
• 2019-10-31: 5,000</t>
      </text>
    </comment>
    <comment ref="B490" authorId="0" shapeId="0">
      <text>
        <t>Reported by filing:
• 2019-08-02: 378,000
• 2020-08-06: 378,000</t>
      </text>
    </comment>
    <comment ref="B491" authorId="0" shapeId="0">
      <text>
        <t>Reported by filing:
• 2019-10-31: -160,000
• 2020-10-29: -160,000</t>
      </text>
    </comment>
    <comment ref="B492" authorId="0" shapeId="0">
      <text>
        <t>Reported by filing:
• 2020-08-06: 462,000
• 2021-08-05: 462,000</t>
      </text>
    </comment>
    <comment ref="B493" authorId="0" shapeId="0">
      <text>
        <t>Reported by filing:
• 2020-10-29: -630,000
• 2021-11-04: -630,000</t>
      </text>
    </comment>
    <comment ref="B494" authorId="0" shapeId="0">
      <text>
        <t>Reported by filing:
• 2021-08-05: 18,000
• 2022-07-28: 18,000</t>
      </text>
    </comment>
    <comment ref="B495" authorId="0" shapeId="0">
      <text>
        <t>Reported by filing:
• 2021-11-04: -67,000
• 2022-11-03: -67,000</t>
      </text>
    </comment>
    <comment ref="B496" authorId="0" shapeId="0">
      <text>
        <t>Reported by filing:
• 2022-07-28: -499,000
• 2023-08-03: -499,000</t>
      </text>
    </comment>
    <comment ref="B497" authorId="0" shapeId="0">
      <text>
        <t>Reported by filing:
• 2022-11-03: -239,000
• 2023-11-02: -239,000</t>
      </text>
    </comment>
    <comment ref="B498" authorId="0" shapeId="0">
      <text>
        <t>Reported by filing:
• 2023-08-03: -327,000
• 2024-08-01: -327,000</t>
      </text>
    </comment>
    <comment ref="B499" authorId="0" shapeId="0">
      <text>
        <t>Reported by filing:
• 2023-11-02: 387,000
• 2024-10-31: 387,000</t>
      </text>
    </comment>
    <comment ref="B500" authorId="0" shapeId="0">
      <text>
        <t>Reported by filing:
• 2024-08-01: 2,000
• 2025-07-30: 2,000</t>
      </text>
    </comment>
    <comment ref="B501" authorId="0" shapeId="0">
      <text>
        <t>Reported by filing:
• 2024-10-31: 1,091,000
• 2025-10-29: 1,091,000</t>
      </text>
    </comment>
    <comment ref="B502" authorId="0" shapeId="0">
      <text>
        <t>Reported by filing:
• 2025-07-30: 41,000</t>
      </text>
    </comment>
    <comment ref="B503" authorId="0" shapeId="0">
      <text>
        <t>Reported by filing:
• 2025-10-29: 197,000</t>
      </text>
    </comment>
    <comment ref="B504" authorId="0" shapeId="0">
      <text>
        <t>Reported by filing:
• 2019-02-28: 15
• 2020-02-27: -15,000</t>
      </text>
    </comment>
    <comment ref="B505" authorId="0" shapeId="0">
      <text>
        <t>Reported by filing:
• 2020-08-06: 142,000
• 2021-08-05: 142,000</t>
      </text>
    </comment>
    <comment ref="B506" authorId="0" shapeId="0">
      <text>
        <t>Reported by filing:
• 2020-10-29: -189,000
• 2021-11-04: -189,000</t>
      </text>
    </comment>
    <comment ref="B507" authorId="0" shapeId="0">
      <text>
        <t>Reported by filing:
• 2021-08-05: 5,000
• 2022-07-28: 5,000</t>
      </text>
    </comment>
    <comment ref="B508" authorId="0" shapeId="0">
      <text>
        <t>Reported by filing:
• 2021-11-04: -21,000
• 2022-11-03: 21,000</t>
      </text>
    </comment>
    <comment ref="B509" authorId="0" shapeId="0">
      <text>
        <t>Reported by filing:
• 2022-07-28: -159,000
• 2023-08-03: -159,000</t>
      </text>
    </comment>
    <comment ref="B510" authorId="0" shapeId="0">
      <text>
        <t>Reported by filing:
• 2022-11-03: 68,000
• 2023-11-02: -68,000</t>
      </text>
    </comment>
    <comment ref="B511" authorId="0" shapeId="0">
      <text>
        <t>Reported by filing:
• 2023-08-03: -103,000
• 2024-08-01: -103,000</t>
      </text>
    </comment>
    <comment ref="B512" authorId="0" shapeId="0">
      <text>
        <t>Reported by filing:
• 2023-11-02: 130,000
• 2024-10-31: 130,000</t>
      </text>
    </comment>
    <comment ref="B513" authorId="0" shapeId="0">
      <text>
        <t>Reported by filing:
• 2024-08-01: 0
• 2025-07-30: 0</t>
      </text>
    </comment>
    <comment ref="B514" authorId="0" shapeId="0">
      <text>
        <t>Reported by filing:
• 2024-10-31: 353,000
• 2025-10-29: 353,000</t>
      </text>
    </comment>
    <comment ref="B515" authorId="0" shapeId="0">
      <text>
        <t>Reported by filing:
• 2025-07-30: 13,000</t>
      </text>
    </comment>
    <comment ref="B516" authorId="0" shapeId="0">
      <text>
        <t>Reported by filing:
• 2025-10-29: 64,000</t>
      </text>
    </comment>
    <comment ref="B517" authorId="0" shapeId="0">
      <text>
        <t>Reported by filing:
• 2020-02-27: 3,172,000
• 2020-05-07: 3,774,000</t>
      </text>
    </comment>
    <comment ref="B518" authorId="0" shapeId="0">
      <text>
        <t>Reported by filing:
• 2025-02-19: 49,268,000
• 2025-04-30: 49,268,000
• 2025-07-30: 49,268,000
• 2025-10-29: 49,268,000
• 2026-02-19: 55,416,000</t>
      </text>
    </comment>
    <comment ref="B519" authorId="0" shapeId="0">
      <text>
        <t>Reported by filing:
• 2026-02-19: 60,735,000
• 2026-04-29: 60,354,000</t>
      </text>
    </comment>
    <comment ref="B520" authorId="0" shapeId="0">
      <text>
        <t>Reported by filing:
• 2026-02-19: 126,210,000
• 2026-04-29: 125,103,000</t>
      </text>
    </comment>
    <comment ref="B521" authorId="0" shapeId="0">
      <text>
        <t>Reported by filing:
• 2019-02-28: 10,968,000
• 2020-02-27: 10,968,000
• 2021-02-26: 12,152,000</t>
      </text>
    </comment>
    <comment ref="B522" authorId="0" shapeId="0">
      <text>
        <t>Reported by filing:
• 2020-02-27: 19,108,000
• 2021-02-26: 20,862,000</t>
      </text>
    </comment>
    <comment ref="B523" authorId="0" shapeId="0">
      <text>
        <t>Reported by filing:
• 2021-08-05: 100,000</t>
      </text>
    </comment>
    <comment ref="B524" authorId="0" shapeId="0">
      <text>
        <t>Reported by filing:
• 2021-08-05: 100,000</t>
      </text>
    </comment>
    <comment ref="B525" authorId="0" shapeId="0">
      <text>
        <t>Reported by filing:
• 2022-02-25: 795,000
• 2023-02-23: -1,956,000</t>
      </text>
    </comment>
    <comment ref="B526" authorId="0" shapeId="0">
      <text>
        <t>Reported by filing:
• 2021-05-06: -1,184,000
• 2022-05-05: -1,455,000</t>
      </text>
    </comment>
    <comment ref="B527" authorId="0" shapeId="0">
      <text>
        <t>Reported by filing:
• 2021-08-05: -2,280,000
• 2022-07-28: -2,893,000</t>
      </text>
    </comment>
    <comment ref="B528" authorId="0" shapeId="0">
      <text>
        <t>Reported by filing:
• 2021-11-04: -4,324,000
• 2022-11-03: -5,610,000</t>
      </text>
    </comment>
    <comment ref="B529" authorId="0" shapeId="0">
      <text>
        <t>Reported by filing:
• 2022-02-25: 475,000
• 2023-02-23: -3,244,000
• 2024-02-22: -6,976,000</t>
      </text>
    </comment>
    <comment ref="B530" authorId="0" shapeId="0">
      <text>
        <t>Reported by filing:
• 2023-02-23: -5,193,000
• 2024-02-22: -6,423,000
• 2025-02-19: -7,661,000</t>
      </text>
    </comment>
    <comment ref="B531" authorId="0" shapeId="0">
      <text>
        <t>Reported by filing:
• 2023-05-04: 99,000
• 2024-05-02: -3,512,000</t>
      </text>
    </comment>
    <comment ref="B532" authorId="0" shapeId="0">
      <text>
        <t>Reported by filing:
• 2023-08-03: 1,395,000
• 2024-08-01: -894,000</t>
      </text>
    </comment>
    <comment ref="B533" authorId="0" shapeId="0">
      <text>
        <t>Reported by filing:
• 2023-11-02: -327,000
• 2024-10-31: 3,786,000</t>
      </text>
    </comment>
    <comment ref="B534" authorId="0" shapeId="0">
      <text>
        <t>Reported by filing:
• 2024-02-22: 1,901,000
• 2025-02-19: -5,499,000
• 2026-02-19: -8,129,000</t>
      </text>
    </comment>
    <comment ref="B535" authorId="0" shapeId="0">
      <text>
        <t>Reported by filing:
• 2025-04-30: -15,369,000
• 2026-04-29: -14,746,000</t>
      </text>
    </comment>
    <comment ref="B536" authorId="0" shapeId="0">
      <text>
        <t>Reported by filing:
• 2019-08-02: -3,000</t>
      </text>
    </comment>
    <comment ref="B537" authorId="0" shapeId="0">
      <text>
        <t>Reported by filing:
• 2019-10-31: -10,000</t>
      </text>
    </comment>
    <comment ref="B538" authorId="0" shapeId="0">
      <text>
        <t>Reported by filing:
• 2019-08-02: -9,000
• 2020-08-06: -9,000</t>
      </text>
    </comment>
    <comment ref="B539" authorId="0" shapeId="0">
      <text>
        <t>Reported by filing:
• 2019-02-28: 2,615,000
• 2020-02-27: 9,568,000</t>
      </text>
    </comment>
    <comment ref="B540" authorId="0" shapeId="0">
      <text>
        <t>Reported by filing:
• 2024-02-22: 2,215,000
• 2026-02-19: 0</t>
      </text>
    </comment>
    <comment ref="B541" authorId="0" shapeId="0">
      <text>
        <t>Reported by filing:
• 2023-11-02: 7,740,000
• 2024-10-31: 7,752,000</t>
      </text>
    </comment>
    <comment ref="B542" authorId="0" shapeId="0">
      <text>
        <t>Reported by filing:
• 2024-02-22: 12,938,000
• 2025-02-19: 12,938,000
• 2026-02-19: 12,950,000</t>
      </text>
    </comment>
    <comment ref="B543" authorId="0" shapeId="0">
      <text>
        <t>Reported by filing:
• 2025-04-30: 10,662,000
• 2026-04-29: 8,950,000</t>
      </text>
    </comment>
    <comment ref="B544" authorId="0" shapeId="0">
      <text>
        <t>Reported by filing:
• 2026-02-19: 127,367,000
• 2026-04-29: 113,953,000</t>
      </text>
    </comment>
    <comment ref="B545" authorId="0" shapeId="0">
      <text>
        <t>Reported by filing:
• 2023-02-23: -10,242,000
• 2024-02-22: -10,242,000
• 2025-02-19: -10,311,000</t>
      </text>
    </comment>
    <comment ref="B546" authorId="0" shapeId="0">
      <text>
        <t>Reported by filing:
• 2024-02-22: -1,769,000
• 2025-02-19: -4,074,000
• 2026-02-19: -4,074,000</t>
      </text>
    </comment>
    <comment ref="B547" authorId="0" shapeId="0">
      <text>
        <t>Reported by filing:
• 2026-02-19: 324,288,000
• 2026-04-29: 235,066,000</t>
      </text>
    </comment>
    <comment ref="B548" authorId="0" shapeId="0">
      <text>
        <t>Reported by filing:
• 2026-02-19: 229,197,000
• 2026-04-29: 205,552,000</t>
      </text>
    </comment>
    <comment ref="B549" authorId="0" shapeId="0">
      <text>
        <t>Reported by filing:
• 2019-08-02: 23,568,000</t>
      </text>
    </comment>
    <comment ref="B550" authorId="0" shapeId="0">
      <text>
        <t>Reported by filing:
• 2019-10-31: 24,418,000</t>
      </text>
    </comment>
    <comment ref="B551" authorId="0" shapeId="0">
      <text>
        <t>Reported by filing:
• 2019-08-02: 28,765,000
• 2020-08-06: 28,765,000</t>
      </text>
    </comment>
    <comment ref="B552" authorId="0" shapeId="0">
      <text>
        <t>Reported by filing:
• 2019-10-31: 32,465,000
• 2020-10-29: 32,465,000</t>
      </text>
    </comment>
    <comment ref="B553" authorId="0" shapeId="0">
      <text>
        <t>Reported by filing:
• 2020-08-06: 45,233,000
• 2021-08-05: 45,233,000</t>
      </text>
    </comment>
    <comment ref="B554" authorId="0" shapeId="0">
      <text>
        <t>Reported by filing:
• 2020-10-29: 45,908,000
• 2021-11-04: 45,908,000</t>
      </text>
    </comment>
    <comment ref="B555" authorId="0" shapeId="0">
      <text>
        <t>Reported by filing:
• 2021-08-05: 61,753,000
• 2022-07-28: 61,753,000</t>
      </text>
    </comment>
    <comment ref="B556" authorId="0" shapeId="0">
      <text>
        <t>Reported by filing:
• 2021-11-04: 73,521,000
• 2022-11-03: 73,521,000</t>
      </text>
    </comment>
    <comment ref="B557" authorId="0" shapeId="0">
      <text>
        <t>Reported by filing:
• 2022-07-28: 102,095,000
• 2023-08-03: 102,095,000</t>
      </text>
    </comment>
    <comment ref="B558" authorId="0" shapeId="0">
      <text>
        <t>Reported by filing:
• 2022-11-03: 108,040,000
• 2023-11-02: 108,040,000</t>
      </text>
    </comment>
    <comment ref="B559" authorId="0" shapeId="0">
      <text>
        <t>Reported by filing:
• 2023-08-03: 121,988,000
• 2024-08-01: 121,988,000</t>
      </text>
    </comment>
    <comment ref="B560" authorId="0" shapeId="0">
      <text>
        <t>Reported by filing:
• 2023-11-02: 113,932,000
• 2024-10-31: 113,932,000</t>
      </text>
    </comment>
    <comment ref="B561" authorId="0" shapeId="0">
      <text>
        <t>Reported by filing:
• 2024-08-01: 114,493,000
• 2025-07-30: 114,493,000</t>
      </text>
    </comment>
    <comment ref="B562" authorId="0" shapeId="0">
      <text>
        <t>Reported by filing:
• 2024-10-31: 107,251,000
• 2025-10-29: 107,251,000</t>
      </text>
    </comment>
    <comment ref="B563" authorId="0" shapeId="0">
      <text>
        <t>Reported by filing:
• 2025-04-30: 110,510,000
• 2026-04-29: 100,810,000</t>
      </text>
    </comment>
    <comment ref="B564" authorId="0" shapeId="0">
      <text>
        <t>Reported by filing:
• 2025-07-30: 111,861,000</t>
      </text>
    </comment>
    <comment ref="B565" authorId="0" shapeId="0">
      <text>
        <t>Reported by filing:
• 2025-10-29: 113,379,000</t>
      </text>
    </comment>
    <comment ref="B566" authorId="0" shapeId="0">
      <text>
        <t>Reported by filing:
• 2019-02-28: 871,000
• 2020-02-27: 13,897,000</t>
      </text>
    </comment>
    <comment ref="B567" authorId="0" shapeId="0">
      <text>
        <t>Reported by filing:
• 2024-02-22: 26,600,000
• 2024-10-31: 26,600,000
• 2025-02-19: 26,600,000
• 2026-02-19: 26,600,000</t>
      </text>
    </comment>
    <comment ref="B568" authorId="0" shapeId="0">
      <text>
        <t>Reported by filing:
• 2024-05-02: 408,000</t>
      </text>
    </comment>
    <comment ref="B569" authorId="0" shapeId="0">
      <text>
        <t>Reported by filing:
• 2024-08-01: 365,000</t>
      </text>
    </comment>
    <comment ref="B570" authorId="0" shapeId="0">
      <text>
        <t>Reported by filing:
• 2019-02-28: 354,000
• 2020-02-27: 2,987,000</t>
      </text>
    </comment>
    <comment ref="B571" authorId="0" shapeId="0">
      <text>
        <t>Reported by filing:
• 2019-08-02: 132,387,000</t>
      </text>
    </comment>
    <comment ref="B572" authorId="0" shapeId="0">
      <text>
        <t>Reported by filing:
• 2019-10-31: 150,366,000</t>
      </text>
    </comment>
    <comment ref="B573" authorId="0" shapeId="0">
      <text>
        <t>Reported by filing:
• 2019-08-02: 181,095,000
• 2020-08-06: 181,095,000</t>
      </text>
    </comment>
    <comment ref="B574" authorId="0" shapeId="0">
      <text>
        <t>Reported by filing:
• 2019-10-31: 197,947,000
• 2020-10-29: 197,947,000</t>
      </text>
    </comment>
    <comment ref="B575" authorId="0" shapeId="0">
      <text>
        <t>Reported by filing:
• 2020-08-06: 428,737,000
• 2021-08-05: 428,737,000</t>
      </text>
    </comment>
    <comment ref="B576" authorId="0" shapeId="0">
      <text>
        <t>Reported by filing:
• 2020-10-29: 451,478,000
• 2021-11-04: 451,478,000</t>
      </text>
    </comment>
    <comment ref="B577" authorId="0" shapeId="0">
      <text>
        <t>Reported by filing:
• 2021-08-05: 528,900,000
• 2022-07-28: 528,900,000</t>
      </text>
    </comment>
    <comment ref="B578" authorId="0" shapeId="0">
      <text>
        <t>Reported by filing:
• 2021-11-04: 532,429,000
• 2022-11-03: 532,429,000</t>
      </text>
    </comment>
    <comment ref="B579" authorId="0" shapeId="0">
      <text>
        <t>Reported by filing:
• 2022-07-28: 585,135,000
• 2023-08-03: 585,135,000</t>
      </text>
    </comment>
    <comment ref="B580" authorId="0" shapeId="0">
      <text>
        <t>Reported by filing:
• 2022-11-03: 594,469,000
• 2023-11-02: 594,469,000</t>
      </text>
    </comment>
    <comment ref="B581" authorId="0" shapeId="0">
      <text>
        <t>Reported by filing:
• 2023-08-03: 628,876,000
• 2024-08-01: 628,876,000</t>
      </text>
    </comment>
    <comment ref="B582" authorId="0" shapeId="0">
      <text>
        <t>Reported by filing:
• 2023-11-02: 636,302,000
• 2024-10-31: 636,302,000</t>
      </text>
    </comment>
    <comment ref="B583" authorId="0" shapeId="0">
      <text>
        <t>Reported by filing:
• 2024-08-01: 647,806,000
• 2025-07-30: 647,806,000</t>
      </text>
    </comment>
    <comment ref="B584" authorId="0" shapeId="0">
      <text>
        <t>Reported by filing:
• 2024-10-31: 662,410,000
• 2025-10-29: 662,410,000</t>
      </text>
    </comment>
    <comment ref="B585" authorId="0" shapeId="0">
      <text>
        <t>Reported by filing:
• 2025-04-30: 651,176,000
• 2026-04-29: 612,204,000</t>
      </text>
    </comment>
    <comment ref="B586" authorId="0" shapeId="0">
      <text>
        <t>Reported by filing:
• 2025-07-30: 672,663,000</t>
      </text>
    </comment>
    <comment ref="B587" authorId="0" shapeId="0">
      <text>
        <t>Reported by filing:
• 2025-10-29: 678,026,000</t>
      </text>
    </comment>
    <comment ref="B588" authorId="0" shapeId="0">
      <text>
        <t>Reported by filing:
• 2026-02-19: 134,272,000
• 2026-04-29: 125,883,000</t>
      </text>
    </comment>
    <comment ref="B589" authorId="0" shapeId="0">
      <text>
        <t>Reported by filing:
• 2019-02-28: 12,232,000
• 2019-05-09: 12,232,000
• 2019-08-02: 12,232,000
• 2019-10-31: 12,232,000
• 2020-02-27: 12,242,000</t>
      </text>
    </comment>
    <comment ref="B590" authorId="0" shapeId="0">
      <text>
        <t>Reported by filing:
• 2019-08-02: 28,941,000</t>
      </text>
    </comment>
    <comment ref="B591" authorId="0" shapeId="0">
      <text>
        <t>Reported by filing:
• 2019-10-31: 39,516,000</t>
      </text>
    </comment>
    <comment ref="B592" authorId="0" shapeId="0">
      <text>
        <t>Reported by filing:
• 2019-08-02: 45,994,000
• 2020-08-06: 45,994,000</t>
      </text>
    </comment>
    <comment ref="B593" authorId="0" shapeId="0">
      <text>
        <t>Reported by filing:
• 2019-10-31: 50,098,000
• 2020-10-29: 50,098,000</t>
      </text>
    </comment>
    <comment ref="B594" authorId="0" shapeId="0">
      <text>
        <t>Reported by filing:
• 2020-08-06: 114,707,000
• 2021-08-05: 114,707,000</t>
      </text>
    </comment>
    <comment ref="B595" authorId="0" shapeId="0">
      <text>
        <t>Reported by filing:
• 2020-10-29: 126,779,000
• 2021-11-04: 126,779,000</t>
      </text>
    </comment>
    <comment ref="B596" authorId="0" shapeId="0">
      <text>
        <t>Reported by filing:
• 2021-08-05: 167,474,000
• 2022-07-28: 167,474,000</t>
      </text>
    </comment>
    <comment ref="B597" authorId="0" shapeId="0">
      <text>
        <t>Reported by filing:
• 2021-11-04: 131,928,000
• 2022-11-03: 131,928,000</t>
      </text>
    </comment>
    <comment ref="B598" authorId="0" shapeId="0">
      <text>
        <t>Reported by filing:
• 2022-07-28: 164,068,000
• 2023-08-03: 164,068,000</t>
      </text>
    </comment>
    <comment ref="B599" authorId="0" shapeId="0">
      <text>
        <t>Reported by filing:
• 2022-11-03: 147,242,000
• 2023-11-02: 147,242,000</t>
      </text>
    </comment>
    <comment ref="B600" authorId="0" shapeId="0">
      <text>
        <t>Reported by filing:
• 2023-08-03: 165,870,000
• 2024-08-01: 165,870,000</t>
      </text>
    </comment>
    <comment ref="B601" authorId="0" shapeId="0">
      <text>
        <t>Reported by filing:
• 2023-11-02: 160,936,000
• 2024-10-31: 160,936,000</t>
      </text>
    </comment>
    <comment ref="B602" authorId="0" shapeId="0">
      <text>
        <t>Reported by filing:
• 2024-08-01: 183,063,000
• 2025-07-30: 183,063,000</t>
      </text>
    </comment>
    <comment ref="B603" authorId="0" shapeId="0">
      <text>
        <t>Reported by filing:
• 2024-10-31: 196,526,000
• 2025-10-29: 196,526,000</t>
      </text>
    </comment>
    <comment ref="B604" authorId="0" shapeId="0">
      <text>
        <t>Reported by filing:
• 2025-04-30: 189,004,000
• 2026-04-29: 171,857,000</t>
      </text>
    </comment>
    <comment ref="B605" authorId="0" shapeId="0">
      <text>
        <t>Reported by filing:
• 2025-07-30: 212,110,000</t>
      </text>
    </comment>
    <comment ref="B606" authorId="0" shapeId="0">
      <text>
        <t>Reported by filing:
• 2025-10-29: 207,841,000</t>
      </text>
    </comment>
    <comment ref="B607" authorId="0" shapeId="0">
      <text>
        <t>Reported by filing:
• 2020-08-06: 88,067,000</t>
      </text>
    </comment>
    <comment ref="B608" authorId="0" shapeId="0">
      <text>
        <t>Reported by filing:
• 2020-10-29: 144,386,000</t>
      </text>
    </comment>
    <comment ref="B609" authorId="0" shapeId="0">
      <text>
        <t>Reported by filing:
• 2020-08-06: 168,840,000
• 2021-08-05: 168,840,000</t>
      </text>
    </comment>
    <comment ref="B610" authorId="0" shapeId="0">
      <text>
        <t>Reported by filing:
• 2020-10-29: 278,695,000
• 2021-11-04: 278,695,000</t>
      </text>
    </comment>
    <comment ref="B611" authorId="0" shapeId="0">
      <text>
        <t>Reported by filing:
• 2021-08-05: 270,441,000
• 2022-07-28: 270,441,000</t>
      </text>
    </comment>
    <comment ref="B612" authorId="0" shapeId="0">
      <text>
        <t>Reported by filing:
• 2021-11-04: 407,367,000
• 2022-11-03: 407,367,000</t>
      </text>
    </comment>
    <comment ref="B613" authorId="0" shapeId="0">
      <text>
        <t>Reported by filing:
• 2022-07-28: 297,161,000
• 2023-08-03: 297,161,000</t>
      </text>
    </comment>
    <comment ref="B614" authorId="0" shapeId="0">
      <text>
        <t>Reported by filing:
• 2022-11-03: 448,141,000
• 2023-11-02: 448,141,000</t>
      </text>
    </comment>
    <comment ref="B615" authorId="0" shapeId="0">
      <text>
        <t>Reported by filing:
• 2023-08-03: 349,280,000
• 2024-08-01: 349,280,000</t>
      </text>
    </comment>
    <comment ref="B616" authorId="0" shapeId="0">
      <text>
        <t>Reported by filing:
• 2023-11-02: 524,660,000
• 2024-10-31: 524,660,000</t>
      </text>
    </comment>
    <comment ref="B617" authorId="0" shapeId="0">
      <text>
        <t>Reported by filing:
• 2024-08-01: 356,401,000
• 2025-07-30: 356,401,000</t>
      </text>
    </comment>
    <comment ref="B618" authorId="0" shapeId="0">
      <text>
        <t>Reported by filing:
• 2024-10-31: 542,736,000
• 2025-10-29: 542,736,000</t>
      </text>
    </comment>
    <comment ref="B619" authorId="0" shapeId="0">
      <text>
        <t>Reported by filing:
• 2025-04-30: 192,681,000
• 2026-04-29: 183,968,000</t>
      </text>
    </comment>
    <comment ref="B620" authorId="0" shapeId="0">
      <text>
        <t>Reported by filing:
• 2025-07-30: 397,175,000</t>
      </text>
    </comment>
    <comment ref="B621" authorId="0" shapeId="0">
      <text>
        <t>Reported by filing:
• 2025-10-29: 607,143,000</t>
      </text>
    </comment>
    <comment ref="B622" authorId="0" shapeId="0">
      <text>
        <t>Reported by filing:
• 2024-02-22: 1,194,006
• 2025-02-19: 1,194,000</t>
      </text>
    </comment>
    <comment ref="B623" authorId="0" shapeId="0">
      <text>
        <t>Reported by filing:
• 2025-04-30: 62,108,000
• 2026-04-29: 56,178,000</t>
      </text>
    </comment>
    <comment ref="B624" authorId="0" shapeId="0">
      <text>
        <t>Reported by filing:
• 2019-08-02: 1,397,000</t>
      </text>
    </comment>
    <comment ref="B625" authorId="0" shapeId="0">
      <text>
        <t>Reported by filing:
• 2019-10-31: 13,493,000</t>
      </text>
    </comment>
    <comment ref="B626" authorId="0" shapeId="0">
      <text>
        <t>Reported by filing:
• 2019-08-02: 8,373,000
• 2020-08-06: 8,373,000</t>
      </text>
    </comment>
    <comment ref="B627" authorId="0" shapeId="0">
      <text>
        <t>Reported by filing:
• 2019-10-31: 3,787,000
• 2020-10-29: 3,787,000</t>
      </text>
    </comment>
    <comment ref="B628" authorId="0" shapeId="0">
      <text>
        <t>Reported by filing:
• 2020-08-06: 32,034,000
• 2021-08-05: 32,034,000</t>
      </text>
    </comment>
    <comment ref="B629" authorId="0" shapeId="0">
      <text>
        <t>Reported by filing:
• 2020-10-29: 42,278,000
• 2021-11-04: 42,278,000</t>
      </text>
    </comment>
    <comment ref="B630" authorId="0" shapeId="0">
      <text>
        <t>Reported by filing:
• 2021-08-05: 18,888,000</t>
      </text>
    </comment>
    <comment ref="B631" authorId="0" shapeId="0">
      <text>
        <t>Reported by filing:
• 2021-11-04: 29,247,000</t>
      </text>
    </comment>
    <comment ref="B632" authorId="0" shapeId="0">
      <text>
        <t>Reported by filing:
• 2023-02-23: 10,704
• 2024-02-22: 10,704
• 2025-02-19: 11,000</t>
      </text>
    </comment>
    <comment ref="B633" authorId="0" shapeId="0">
      <text>
        <t>Reported by filing:
• 2024-02-22: 65,356
• 2025-02-19: 64,000
• 2026-02-19: 64,000</t>
      </text>
    </comment>
    <comment ref="B634" authorId="0" shapeId="0">
      <text>
        <t>Reported by filing:
• 2023-02-23: 9,916
• 2024-02-22: 9,916
• 2025-02-19: 10,000</t>
      </text>
    </comment>
    <comment ref="B635" authorId="0" shapeId="0">
      <text>
        <t>Reported by filing:
• 2024-02-22: 8,131
• 2025-02-19: 8,000
• 2026-02-19: 8,000</t>
      </text>
    </comment>
    <comment ref="B636" authorId="0" shapeId="0">
      <text>
        <t>Reported by filing:
• 2019-08-02: 14</t>
      </text>
    </comment>
    <comment ref="B637" authorId="0" shapeId="0">
      <text>
        <t>Reported by filing:
• 2019-10-31: 25</t>
      </text>
    </comment>
    <comment ref="B638" authorId="0" shapeId="0">
      <text>
        <t>Reported by filing:
• 2019-08-02: 25
• 2020-08-06: 25</t>
      </text>
    </comment>
    <comment ref="B639" authorId="0" shapeId="0">
      <text>
        <t>Reported by filing:
• 2019-10-31: 25
• 2020-10-29: 25</t>
      </text>
    </comment>
    <comment ref="B640" authorId="0" shapeId="0">
      <text>
        <t>Reported by filing:
• 2020-08-06: 29
• 2021-08-05: 29</t>
      </text>
    </comment>
    <comment ref="B641" authorId="0" shapeId="0">
      <text>
        <t>Reported by filing:
• 2020-10-29: 51
• 2021-11-04: 51</t>
      </text>
    </comment>
    <comment ref="B642" authorId="0" shapeId="0">
      <text>
        <t>Reported by filing:
• 2021-08-05: 78</t>
      </text>
    </comment>
    <comment ref="B643" authorId="0" shapeId="0">
      <text>
        <t>Reported by filing:
• 2021-11-04: 97</t>
      </text>
    </comment>
    <comment ref="B644" authorId="0" shapeId="0">
      <text>
        <t>Reported by filing:
• 2022-02-25: 4,273,725
• 2023-02-23: 4,273,725
• 2024-02-22: 4,273,725
• 2025-02-19: 4,274,000</t>
      </text>
    </comment>
    <comment ref="B645" authorId="0" shapeId="0">
      <text>
        <t>Reported by filing:
• 2023-02-23: 3,456,317
• 2024-02-22: 3,456,317
• 2025-02-19: 3,456,000
• 2026-02-19: 3,456,000</t>
      </text>
    </comment>
    <comment ref="B646" authorId="0" shapeId="0">
      <text>
        <t>Reported by filing:
• 2024-02-22: 2,775,931
• 2025-02-19: 2,776,000
• 2026-02-19: 2,776,000</t>
      </text>
    </comment>
    <comment ref="B647" authorId="0" shapeId="0">
      <text>
        <t>Reported by filing:
• 2019-02-28: 7,000,000
• 2019-10-31: 5,200,000
• 2020-02-27: 7,000,000
• 2021-02-26: 7,000,000</t>
      </text>
    </comment>
    <comment ref="B648" authorId="0" shapeId="0">
      <text>
        <t>Reported by filing:
• 2022-11-03: 191,493
• 2023-11-02: 191,493</t>
      </text>
    </comment>
    <comment ref="B649" authorId="0" shapeId="0">
      <text>
        <t>Reported by filing:
• 2023-02-23: 191,493
• 2024-02-22: 191,493
• 2025-02-19: 191,000</t>
      </text>
    </comment>
    <comment ref="B650" authorId="0" shapeId="0">
      <text>
        <t>Reported by filing:
• 2023-08-03: 18,371</t>
      </text>
    </comment>
    <comment ref="B651" authorId="0" shapeId="0">
      <text>
        <t>Reported by filing:
• 2023-11-02: 45,680</t>
      </text>
    </comment>
    <comment ref="B652" authorId="0" shapeId="0">
      <text>
        <t>Reported by filing:
• 2024-02-22: 45,680
• 2025-02-19: 46,000</t>
      </text>
    </comment>
    <comment ref="B653" authorId="0" shapeId="0">
      <text>
        <t>Reported by filing:
• 2025-04-30: 7,983,000
• 2026-04-29: 4,388,000</t>
      </text>
    </comment>
    <comment ref="B654" authorId="0" shapeId="0">
      <text>
        <t>Reported by filing:
• 2025-07-30: 4,100,000</t>
      </text>
    </comment>
    <comment ref="B655" authorId="0" shapeId="0">
      <text>
        <t>Reported by filing:
• 2025-10-29: 4,800,000</t>
      </text>
    </comment>
    <comment ref="B656" authorId="0" shapeId="0">
      <text>
        <t>Reported by filing:
• 2019-08-02: 11,469,000</t>
      </text>
    </comment>
    <comment ref="B657" authorId="0" shapeId="0">
      <text>
        <t>Reported by filing:
• 2019-10-31: 8,783,000</t>
      </text>
    </comment>
    <comment ref="B658" authorId="0" shapeId="0">
      <text>
        <t>Reported by filing:
• 2019-08-02: 12,108,000
• 2020-08-06: 12,108,000</t>
      </text>
    </comment>
    <comment ref="B659" authorId="0" shapeId="0">
      <text>
        <t>Reported by filing:
• 2019-10-31: 7,047,000
• 2020-10-29: 7,047,000</t>
      </text>
    </comment>
    <comment ref="B660" authorId="0" shapeId="0">
      <text>
        <t>Reported by filing:
• 2020-08-06: 19,022,000
• 2021-08-05: 19,022,000</t>
      </text>
    </comment>
    <comment ref="B661" authorId="0" shapeId="0">
      <text>
        <t>Reported by filing:
• 2020-10-29: 8,855,000
• 2021-11-04: 8,855,000</t>
      </text>
    </comment>
    <comment ref="B662" authorId="0" shapeId="0">
      <text>
        <t>Reported by filing:
• 2021-08-05: 26,759,000</t>
      </text>
    </comment>
    <comment ref="B663" authorId="0" shapeId="0">
      <text>
        <t>Reported by filing:
• 2021-11-04: 13,561,000</t>
      </text>
    </comment>
    <comment ref="B664" authorId="0" shapeId="0">
      <text>
        <t>Reported by filing:
• 2019-08-02: 1,400,000</t>
      </text>
    </comment>
    <comment ref="B665" authorId="0" shapeId="0">
      <text>
        <t>Reported by filing:
• 2019-10-31: 2,200,000</t>
      </text>
    </comment>
    <comment ref="B666" authorId="0" shapeId="0">
      <text>
        <t>Reported by filing:
• 2019-08-02: 700,000</t>
      </text>
    </comment>
    <comment ref="B667" authorId="0" shapeId="0">
      <text>
        <t>Reported by filing:
• 2019-10-31: 1,300,000</t>
      </text>
    </comment>
    <comment ref="B668" authorId="0" shapeId="0">
      <text>
        <t>Reported by filing:
• 2021-08-05: 985,081
• 2022-07-28: 985,081</t>
      </text>
    </comment>
    <comment ref="B669" authorId="0" shapeId="0">
      <text>
        <t>Reported by filing:
• 2022-07-28: 159
• 2023-08-03: 159</t>
      </text>
    </comment>
    <comment ref="B670" authorId="0" shapeId="0">
      <text>
        <t>Reported by filing:
• 2022-11-03: 160
• 2023-11-02: 160</t>
      </text>
    </comment>
    <comment ref="B671" authorId="0" shapeId="0">
      <text>
        <t>Reported by filing:
• 2023-08-03: 278</t>
      </text>
    </comment>
    <comment ref="B672" authorId="0" shapeId="0">
      <text>
        <t>Reported by filing:
• 2019-08-02: 247,941
• 2019-10-31: 247,941
• 2020-08-06: 407,344</t>
      </text>
    </comment>
    <comment ref="B673" authorId="0" shapeId="0">
      <text>
        <t>Reported by filing:
• 2020-08-06: 382,972</t>
      </text>
    </comment>
    <comment ref="B674" authorId="0" shapeId="0">
      <text>
        <t>Reported by filing:
• 2020-10-29: 581,004</t>
      </text>
    </comment>
    <comment ref="B675" authorId="0" shapeId="0">
      <text>
        <t>Reported by filing:
• 2021-08-05: 382,972</t>
      </text>
    </comment>
    <comment ref="B676" authorId="0" shapeId="0">
      <text>
        <t>Reported by filing:
• 2020-10-29: 507,933
• 2021-11-04: 507,933</t>
      </text>
    </comment>
    <comment ref="B677" authorId="0" shapeId="0">
      <text>
        <t>Reported by filing:
• 2021-08-05: 419,227
• 2022-07-28: 419,227</t>
      </text>
    </comment>
    <comment ref="B678" authorId="0" shapeId="0">
      <text>
        <t>Reported by filing:
• 2021-11-04: 513,675
• 2022-11-03: 513,675</t>
      </text>
    </comment>
    <comment ref="B679" authorId="0" shapeId="0">
      <text>
        <t>Reported by filing:
• 2022-07-28: 408,529
• 2023-08-03: 408,529</t>
      </text>
    </comment>
    <comment ref="B680" authorId="0" shapeId="0">
      <text>
        <t>Reported by filing:
• 2022-11-03: 516,534
• 2023-11-02: 516,534</t>
      </text>
    </comment>
    <comment ref="B681" authorId="0" shapeId="0">
      <text>
        <t>Reported by filing:
• 2023-02-23: 981,844
• 2024-02-22: 981,844
• 2025-02-19: 982,000</t>
      </text>
    </comment>
    <comment ref="B682" authorId="0" shapeId="0">
      <text>
        <t>Reported by filing:
• 2023-08-03: 653,975</t>
      </text>
    </comment>
    <comment ref="B683" authorId="0" shapeId="0">
      <text>
        <t>Reported by filing:
• 2023-11-02: 805,747</t>
      </text>
    </comment>
    <comment ref="B684" authorId="0" shapeId="0">
      <text>
        <t>Reported by filing:
• 2024-02-22: 1,419,337
• 2025-02-19: 1,419,000</t>
      </text>
    </comment>
    <comment ref="B685" authorId="0" shapeId="0">
      <text>
        <t>Reported by filing:
• 2023-02-23: 816,620
• 2024-02-22: 816,620
• 2025-02-19: 817,000</t>
      </text>
    </comment>
    <comment ref="B686" authorId="0" shapeId="0">
      <text>
        <t>Reported by filing:
• 2024-02-22: 623,161
• 2025-02-19: 624,000
• 2026-02-19: 624,000</t>
      </text>
    </comment>
    <comment ref="B687" authorId="0" shapeId="0">
      <text>
        <t>Reported by filing:
• 2019-08-02: 154,197
• 2019-10-31: 154,197
• 2020-08-06: 688,890</t>
      </text>
    </comment>
    <comment ref="B688" authorId="0" shapeId="0">
      <text>
        <t>Reported by filing:
• 2019-10-31: 85,390
• 2020-10-29: 774,280</t>
      </text>
    </comment>
    <comment ref="B689" authorId="0" shapeId="0">
      <text>
        <t>Reported by filing:
• 2020-08-06: 957,999
• 2021-08-05: 957,999</t>
      </text>
    </comment>
    <comment ref="B690" authorId="0" shapeId="0">
      <text>
        <t>Reported by filing:
• 2020-10-29: 1,357,792
• 2021-11-04: 1,357,792</t>
      </text>
    </comment>
    <comment ref="B691" authorId="0" shapeId="0">
      <text>
        <t>Reported by filing:
• 2021-08-05: 339,795
• 2022-07-28: 339,795</t>
      </text>
    </comment>
    <comment ref="B692" authorId="0" shapeId="0">
      <text>
        <t>Reported by filing:
• 2021-11-04: 493,932
• 2022-11-03: 493,932</t>
      </text>
    </comment>
    <comment ref="B693" authorId="0" shapeId="0">
      <text>
        <t>Reported by filing:
• 2022-07-28: 394,186
• 2023-08-03: 394,186</t>
      </text>
    </comment>
    <comment ref="B694" authorId="0" shapeId="0">
      <text>
        <t>Reported by filing:
• 2022-11-03: 546,367
• 2023-11-02: 546,367</t>
      </text>
    </comment>
    <comment ref="B695" authorId="0" shapeId="0">
      <text>
        <t>Reported by filing:
• 2023-02-23: 816,620
• 2024-02-22: 816,620
• 2025-02-19: 817,000</t>
      </text>
    </comment>
    <comment ref="B696" authorId="0" shapeId="0">
      <text>
        <t>Reported by filing:
• 2023-08-03: 332,812</t>
      </text>
    </comment>
    <comment ref="B697" authorId="0" shapeId="0">
      <text>
        <t>Reported by filing:
• 2023-11-02: 482,482</t>
      </text>
    </comment>
    <comment ref="B698" authorId="0" shapeId="0">
      <text>
        <t>Reported by filing:
• 2024-02-22: 623,161
• 2025-02-19: 624,000</t>
      </text>
    </comment>
    <comment ref="B699" authorId="0" shapeId="0">
      <text>
        <t>Reported by filing:
• 2021-08-05: -131,000
• 2022-07-28: -131,000</t>
      </text>
    </comment>
    <comment ref="B700" authorId="0" shapeId="0">
      <text>
        <t>Reported by filing:
• 2023-08-03: 0
• 2024-08-01: -1,000</t>
      </text>
    </comment>
    <comment ref="B701" authorId="0" shapeId="0">
      <text>
        <t>Reported by filing:
• 2021-08-05: -423,000
• 2022-07-28: -423,000</t>
      </text>
    </comment>
    <comment ref="B702" authorId="0" shapeId="0">
      <text>
        <t>Reported by filing:
• 2020-10-29: -7,448,000</t>
      </text>
    </comment>
    <comment ref="B703" authorId="0" shapeId="0">
      <text>
        <t>Reported by filing:
• 2021-08-05: -6,353,000</t>
      </text>
    </comment>
    <comment ref="B704" authorId="0" shapeId="0">
      <text>
        <t>Reported by filing:
• 2020-10-29: -9,260,000
• 2021-11-04: -9,260,000</t>
      </text>
    </comment>
    <comment ref="B705" authorId="0" shapeId="0">
      <text>
        <t>Reported by filing:
• 2021-08-05: -41,691,000
• 2022-07-28: -41,691,000</t>
      </text>
    </comment>
    <comment ref="B706" authorId="0" shapeId="0">
      <text>
        <t>Reported by filing:
• 2021-11-04: -14,393,000
• 2022-11-03: -14,393,000</t>
      </text>
    </comment>
    <comment ref="B707" authorId="0" shapeId="0">
      <text>
        <t>Reported by filing:
• 2022-07-28: -26,493,000
• 2023-08-03: -26,493,000</t>
      </text>
    </comment>
    <comment ref="B708" authorId="0" shapeId="0">
      <text>
        <t>Reported by filing:
• 2022-11-03: -8,261,000
• 2023-11-02: -8,261,000</t>
      </text>
    </comment>
    <comment ref="B709" authorId="0" shapeId="0">
      <text>
        <t>Reported by filing:
• 2023-08-03: -39,474,000
• 2024-08-01: -39,474,000</t>
      </text>
    </comment>
    <comment ref="B710" authorId="0" shapeId="0">
      <text>
        <t>Reported by filing:
• 2023-11-02: -8,466,000
• 2024-10-31: -8,466,000</t>
      </text>
    </comment>
    <comment ref="B711" authorId="0" shapeId="0">
      <text>
        <t>Reported by filing:
• 2024-08-01: -27,247,000
• 2025-07-30: -27,247,000</t>
      </text>
    </comment>
    <comment ref="B712" authorId="0" shapeId="0">
      <text>
        <t>Reported by filing:
• 2024-10-31: -8,878,000
• 2025-10-29: -8,878,000</t>
      </text>
    </comment>
    <comment ref="B713" authorId="0" shapeId="0">
      <text>
        <t>Reported by filing:
• 2025-07-30: -21,083,000</t>
      </text>
    </comment>
    <comment ref="B714" authorId="0" shapeId="0">
      <text>
        <t>Reported by filing:
• 2025-10-29: -13,295,000</t>
      </text>
    </comment>
    <comment ref="B715" authorId="0" shapeId="0">
      <text>
        <t>Reported by filing:
• 2020-10-29: -23,606,000</t>
      </text>
    </comment>
    <comment ref="B716" authorId="0" shapeId="0">
      <text>
        <t>Reported by filing:
• 2021-08-05: -10,551,000</t>
      </text>
    </comment>
    <comment ref="B717" authorId="0" shapeId="0">
      <text>
        <t>Reported by filing:
• 2020-10-29: -19,812,000
• 2021-11-04: -19,812,000</t>
      </text>
    </comment>
    <comment ref="B718" authorId="0" shapeId="0">
      <text>
        <t>Reported by filing:
• 2021-08-05: -56,494,000
• 2022-07-28: -56,494,000</t>
      </text>
    </comment>
    <comment ref="B719" authorId="0" shapeId="0">
      <text>
        <t>Reported by filing:
• 2021-11-04: -70,887,000
• 2022-11-03: -70,887,000</t>
      </text>
    </comment>
    <comment ref="B720" authorId="0" shapeId="0">
      <text>
        <t>Reported by filing:
• 2022-07-28: -40,178,000
• 2023-08-03: -40,178,000</t>
      </text>
    </comment>
    <comment ref="B721" authorId="0" shapeId="0">
      <text>
        <t>Reported by filing:
• 2022-11-03: -48,439,000
• 2023-11-02: -48,439,000</t>
      </text>
    </comment>
    <comment ref="B722" authorId="0" shapeId="0">
      <text>
        <t>Reported by filing:
• 2023-08-03: -49,103,000</t>
      </text>
    </comment>
    <comment ref="B723" authorId="0" shapeId="0">
      <text>
        <t>Reported by filing:
• 2023-11-02: -57,569,000</t>
      </text>
    </comment>
    <comment ref="B724" authorId="0" shapeId="0">
      <text>
        <t>Reported by filing:
• 2019-08-02: 1,910,000
• 2019-10-31: 1,910,000
• 2020-08-06: 1,910,000</t>
      </text>
    </comment>
    <comment ref="B725" authorId="0" shapeId="0">
      <text>
        <t>Reported by filing:
• 2019-10-31: 1,094,000
• 2020-10-29: 1,094,000</t>
      </text>
    </comment>
    <comment ref="B726" authorId="0" shapeId="0">
      <text>
        <t>Reported by filing:
• 2020-08-06: 7,281,000
• 2021-08-05: 7,281,000</t>
      </text>
    </comment>
    <comment ref="B727" authorId="0" shapeId="0">
      <text>
        <t>Reported by filing:
• 2020-10-29: 6,309,000
• 2021-11-04: 6,309,000</t>
      </text>
    </comment>
    <comment ref="B728" authorId="0" shapeId="0">
      <text>
        <t>Reported by filing:
• 2021-08-05: 4,107,000
• 2022-07-28: 4,107,000</t>
      </text>
    </comment>
    <comment ref="B729" authorId="0" shapeId="0">
      <text>
        <t>Reported by filing:
• 2021-11-04: 2,830,000
• 2022-11-03: 2,830,000</t>
      </text>
    </comment>
    <comment ref="B730" authorId="0" shapeId="0">
      <text>
        <t>Reported by filing:
• 2022-07-28: 2,064,000
• 2023-08-03: 2,064,000</t>
      </text>
    </comment>
    <comment ref="B731" authorId="0" shapeId="0">
      <text>
        <t>Reported by filing:
• 2022-11-03: 2,754,000
• 2023-11-02: 2,754,000</t>
      </text>
    </comment>
    <comment ref="B732" authorId="0" shapeId="0">
      <text>
        <t>Reported by filing:
• 2023-08-03: 2,750,000
• 2024-08-01: 2,750,000</t>
      </text>
    </comment>
    <comment ref="B733" authorId="0" shapeId="0">
      <text>
        <t>Reported by filing:
• 2023-11-02: 2,693,000
• 2024-10-31: 2,693,000</t>
      </text>
    </comment>
    <comment ref="B734" authorId="0" shapeId="0">
      <text>
        <t>Reported by filing:
• 2024-08-01: 483,000
• 2025-07-30: 483,000</t>
      </text>
    </comment>
    <comment ref="B735" authorId="0" shapeId="0">
      <text>
        <t>Reported by filing:
• 2024-10-31: 1,095,000
• 2025-10-29: 1,095,000</t>
      </text>
    </comment>
    <comment ref="B736" authorId="0" shapeId="0">
      <text>
        <t>Reported by filing:
• 2025-07-30: 2,709,000</t>
      </text>
    </comment>
    <comment ref="B737" authorId="0" shapeId="0">
      <text>
        <t>Reported by filing:
• 2025-10-29: 9,677,000</t>
      </text>
    </comment>
    <comment ref="B738" authorId="0" shapeId="0">
      <text>
        <t>Reported by filing:
• 2019-08-02: 1,910,000
• 2019-10-31: 1,910,000
• 2020-08-06: 7,839,000</t>
      </text>
    </comment>
    <comment ref="B739" authorId="0" shapeId="0">
      <text>
        <t>Reported by filing:
• 2019-10-31: 1,094,000
• 2020-10-29: 8,933,000</t>
      </text>
    </comment>
    <comment ref="B740" authorId="0" shapeId="0">
      <text>
        <t>Reported by filing:
• 2020-08-06: 12,176,000
• 2021-08-05: 12,176,000</t>
      </text>
    </comment>
    <comment ref="B741" authorId="0" shapeId="0">
      <text>
        <t>Reported by filing:
• 2020-10-29: 18,485,000
• 2021-11-04: 18,485,000</t>
      </text>
    </comment>
    <comment ref="B742" authorId="0" shapeId="0">
      <text>
        <t>Reported by filing:
• 2021-08-05: 8,037,000
• 2022-07-28: 8,037,000</t>
      </text>
    </comment>
    <comment ref="B743" authorId="0" shapeId="0">
      <text>
        <t>Reported by filing:
• 2021-11-04: 10,867,000
• 2022-11-03: 10,867,000</t>
      </text>
    </comment>
    <comment ref="B744" authorId="0" shapeId="0">
      <text>
        <t>Reported by filing:
• 2022-07-28: 5,458,000
• 2023-08-03: 5,458,000</t>
      </text>
    </comment>
    <comment ref="B745" authorId="0" shapeId="0">
      <text>
        <t>Reported by filing:
• 2022-11-03: 8,211,000
• 2023-11-02: 8,211,000</t>
      </text>
    </comment>
    <comment ref="B746" authorId="0" shapeId="0">
      <text>
        <t>Reported by filing:
• 2023-08-03: 5,755,000</t>
      </text>
    </comment>
    <comment ref="B747" authorId="0" shapeId="0">
      <text>
        <t>Reported by filing:
• 2023-11-02: 8,448,000</t>
      </text>
    </comment>
    <comment ref="B748" authorId="0" shapeId="0">
      <text>
        <t>Reported by filing:
• 2022-02-25: 127,200,000
• 2022-05-05: 127,217,000
• 2022-07-28: 127,217,000
• 2022-11-03: 127,217,000</t>
      </text>
    </comment>
    <comment ref="B749" authorId="0" shapeId="0">
      <text>
        <t>Reported by filing:
• 2023-02-23: 301,400,000
• 2023-05-04: 301,431,000
• 2023-08-03: 301,431,000
• 2023-11-02: 301,431,000</t>
      </text>
    </comment>
    <comment ref="B750" authorId="0" shapeId="0">
      <text>
        <t>Reported by filing:
• 2024-02-22: 724,400,000
• 2024-05-02: 724,360,000
• 2024-08-01: 724,360,000
• 2024-10-31: 724,360,000</t>
      </text>
    </comment>
    <comment ref="B751" authorId="0" shapeId="0">
      <text>
        <t>Reported by filing:
• 2019-02-28: 916,083
• 2020-02-27: 916,083
• 2021-02-26: 916,083</t>
      </text>
    </comment>
    <comment ref="B752" authorId="0" shapeId="0">
      <text>
        <t>Reported by filing:
• 2019-10-31: 2,094,196
• 2020-02-27: 2,094,196
• 2021-02-26: 2,100,000</t>
      </text>
    </comment>
    <comment ref="B753" authorId="0" shapeId="0">
      <text>
        <t>Reported by filing:
• 2020-02-27: 425,078
• 2021-02-26: 425,078
• 2022-02-25: 1,008,211</t>
      </text>
    </comment>
    <comment ref="B754" authorId="0" shapeId="0">
      <text>
        <t>Reported by filing:
• 2021-02-26: 618,841
• 2022-02-25: 1,161,947
• 2023-02-23: 1,161,947</t>
      </text>
    </comment>
    <comment ref="B755" authorId="0" shapeId="0">
      <text>
        <t>Reported by filing:
• 2022-07-28: 690,992
• 2022-11-03: 690,992</t>
      </text>
    </comment>
    <comment ref="B756" authorId="0" shapeId="0">
      <text>
        <t>Reported by filing:
• 2022-11-03: 1,503,505</t>
      </text>
    </comment>
    <comment ref="B757" authorId="0" shapeId="0">
      <text>
        <t>Reported by filing:
• 2023-02-23: 3,958,155
• 2024-02-22: 3,958,155
• 2025-02-19: 3,958,000</t>
      </text>
    </comment>
    <comment ref="B758" authorId="0" shapeId="0">
      <text>
        <t>Reported by filing:
• 2023-08-03: 411,421
• 2023-11-02: 411,421</t>
      </text>
    </comment>
    <comment ref="B759" authorId="0" shapeId="0">
      <text>
        <t>Reported by filing:
• 2023-11-02: 3,915,279</t>
      </text>
    </comment>
    <comment ref="B760" authorId="0" shapeId="0">
      <text>
        <t>Reported by filing:
• 2024-02-22: 6,879,844
• 2025-02-19: 6,880,000
• 2026-02-19: 6,880,000</t>
      </text>
    </comment>
    <comment ref="B761" authorId="0" shapeId="0">
      <text>
        <t>Reported by filing:
• 2024-08-01: 2,355,000
• 2024-10-31: 2,355,000</t>
      </text>
    </comment>
    <comment ref="B762" authorId="0" shapeId="0">
      <text>
        <t>Reported by filing:
• 2024-10-31: 2,744,000</t>
      </text>
    </comment>
    <comment ref="B763" authorId="0" shapeId="0">
      <text>
        <t>Reported by filing:
• 2025-04-30: 3,717,000
• 2025-07-30: 3,717,000
• 2025-10-29: 3,717,000
• 2026-04-29: 2,668,000</t>
      </text>
    </comment>
    <comment ref="B764" authorId="0" shapeId="0">
      <text>
        <t>Reported by filing:
• 2025-07-30: 6,359,000
• 2025-10-29: 6,359,000</t>
      </text>
    </comment>
    <comment ref="B765" authorId="0" shapeId="0">
      <text>
        <t>Reported by filing:
• 2025-10-29: 2,056,000</t>
      </text>
    </comment>
    <comment ref="B766" authorId="0" shapeId="0">
      <text>
        <t>Reported by filing:
• 2019-10-31: 2,144,917
• 2020-10-29: 2,677,329</t>
      </text>
    </comment>
    <comment ref="B767" authorId="0" shapeId="0">
      <text>
        <t>Reported by filing:
• 2020-10-29: 1,819,696
• 2021-11-04: 1,819,696</t>
      </text>
    </comment>
    <comment ref="B768" authorId="0" shapeId="0">
      <text>
        <t>Reported by filing:
• 2021-11-04: 1,324,865
• 2022-11-03: 1,324,865</t>
      </text>
    </comment>
    <comment ref="B769" authorId="0" shapeId="0">
      <text>
        <t>Reported by filing:
• 2022-07-28: 1,111,390
• 2023-08-03: 1,111,390</t>
      </text>
    </comment>
    <comment ref="B770" authorId="0" shapeId="0">
      <text>
        <t>Reported by filing:
• 2022-11-03: 2,614,895
• 2023-11-02: 2,614,895</t>
      </text>
    </comment>
    <comment ref="B771" authorId="0" shapeId="0">
      <text>
        <t>Reported by filing:
• 2023-02-23: 3,958,155
• 2024-02-22: 3,958,155
• 2025-02-19: 3,958,000</t>
      </text>
    </comment>
    <comment ref="B772" authorId="0" shapeId="0">
      <text>
        <t>Reported by filing:
• 2023-08-03: 1,616,572</t>
      </text>
    </comment>
    <comment ref="B773" authorId="0" shapeId="0">
      <text>
        <t>Reported by filing:
• 2023-11-02: 5,531,851</t>
      </text>
    </comment>
    <comment ref="B774" authorId="0" shapeId="0">
      <text>
        <t>Reported by filing:
• 2024-02-22: 6,879,844
• 2025-02-19: 6,880,000</t>
      </text>
    </comment>
    <comment ref="B775" authorId="0" shapeId="0">
      <text>
        <t>Reported by filing:
• 2019-02-28: 21,113,000
• 2019-08-02: 21,075,000
• 2019-10-31: 21,075,000</t>
      </text>
    </comment>
    <comment ref="B776" authorId="0" shapeId="0">
      <text>
        <t>Reported by filing:
• 2019-02-28: 45,000,000
• 2020-02-27: 134,647,000
• 2021-02-26: 134,647,000</t>
      </text>
    </comment>
    <comment ref="B777" authorId="0" shapeId="0">
      <text>
        <t>Reported by filing:
• 2019-10-31: 124,500,000
• 2020-02-27: 124,500,000
• 2020-10-29: 127,298,000
• 2021-02-26: 124,500,000</t>
      </text>
    </comment>
    <comment ref="B778" authorId="0" shapeId="0">
      <text>
        <t>Reported by filing:
• 2020-10-29: 166,170,000
• 2021-11-04: 166,170,000</t>
      </text>
    </comment>
    <comment ref="B779" authorId="0" shapeId="0">
      <text>
        <t>Reported by filing:
• 2021-11-04: 54,427,000
• 2022-11-03: 54,427,000</t>
      </text>
    </comment>
    <comment ref="B780" authorId="0" shapeId="0">
      <text>
        <t>Reported by filing:
• 2022-07-28: 62,168,000
• 2023-08-03: 62,168,000</t>
      </text>
    </comment>
    <comment ref="B781" authorId="0" shapeId="0">
      <text>
        <t>Reported by filing:
• 2022-11-03: 150,572,000
• 2023-11-02: 150,572,000</t>
      </text>
    </comment>
    <comment ref="B782" authorId="0" shapeId="0">
      <text>
        <t>Reported by filing:
• 2023-08-03: 41,194,000
• 2024-08-01: 41,194,000</t>
      </text>
    </comment>
    <comment ref="B783" authorId="0" shapeId="0">
      <text>
        <t>Reported by filing:
• 2023-11-02: 299,671,000
• 2024-10-31: 299,671,000</t>
      </text>
    </comment>
    <comment ref="B784" authorId="0" shapeId="0">
      <text>
        <t>Reported by filing:
• 2024-08-01: 151,513,000
• 2025-07-30: 151,513,000</t>
      </text>
    </comment>
    <comment ref="B785" authorId="0" shapeId="0">
      <text>
        <t>Reported by filing:
• 2024-10-31: 156,993,000
• 2025-10-29: 156,993,000</t>
      </text>
    </comment>
    <comment ref="B786" authorId="0" shapeId="0">
      <text>
        <t>Reported by filing:
• 2025-07-30: 337,642,000</t>
      </text>
    </comment>
    <comment ref="B787" authorId="0" shapeId="0">
      <text>
        <t>Reported by filing:
• 2025-10-29: 120,369,000</t>
      </text>
    </comment>
    <comment ref="B788" authorId="0" shapeId="0">
      <text>
        <t>Reported by filing:
• 2020-02-27: 145,000,000
• 2021-02-26: 145,000,000</t>
      </text>
    </comment>
    <comment ref="B789" authorId="0" shapeId="0">
      <text>
        <t>Reported by filing:
• 2020-02-27: 197,500,000
• 2020-05-07: 97,500,000
• 2020-08-06: 97,500,000
• 2020-10-29: 97,500,000
• 2021-02-26: 197,500,000</t>
      </text>
    </comment>
    <comment ref="B790" authorId="0" shapeId="0">
      <text>
        <t>Reported by filing:
• 2020-05-07: 122,500,000
• 2020-08-06: 25,000,000
• 2020-10-29: 25,000,000
• 2021-02-26: 25,000,000</t>
      </text>
    </comment>
    <comment ref="B791" authorId="0" shapeId="0">
      <text>
        <t>Reported by filing:
• 2021-02-26: 300,000,000</t>
      </text>
    </comment>
    <comment ref="B792" authorId="0" shapeId="0">
      <text>
        <t>Reported by filing:
• 2022-07-28: 124,752,000
• 2022-11-03: 62,178,000</t>
      </text>
    </comment>
    <comment ref="B793" authorId="0" shapeId="0">
      <text>
        <t>Reported by filing:
• 2022-11-03: 275,347,000</t>
      </text>
    </comment>
    <comment ref="B794" authorId="0" shapeId="0">
      <text>
        <t>Reported by filing:
• 2023-08-03: 187,062,000
• 2023-11-02: 38,863,000</t>
      </text>
    </comment>
    <comment ref="B795" authorId="0" shapeId="0">
      <text>
        <t>Reported by filing:
• 2023-11-02: 484,071,000</t>
      </text>
    </comment>
    <comment ref="B796" authorId="0" shapeId="0">
      <text>
        <t>Reported by filing:
• 2024-08-01: 308,795,000
• 2024-10-31: 150,418,000</t>
      </text>
    </comment>
    <comment ref="B797" authorId="0" shapeId="0">
      <text>
        <t>Reported by filing:
• 2024-10-31: 464,424,000</t>
      </text>
    </comment>
    <comment ref="B798" authorId="0" shapeId="0">
      <text>
        <t>Reported by filing:
• 2019-10-31: 2,000
• 2020-10-29: 3,000</t>
      </text>
    </comment>
    <comment ref="B799" authorId="0" shapeId="0">
      <text>
        <t>Reported by filing:
• 2020-10-29: 2,000
• 2021-11-04: 2,000</t>
      </text>
    </comment>
    <comment ref="B800" authorId="0" shapeId="0">
      <text>
        <t>Reported by filing:
• 2022-11-03: 3,000
• 2023-11-02: 3,000</t>
      </text>
    </comment>
    <comment ref="B801" authorId="0" shapeId="0">
      <text>
        <t>Reported by filing:
• 2023-08-03: 2,000</t>
      </text>
    </comment>
    <comment ref="B802" authorId="0" shapeId="0">
      <text>
        <t>Reported by filing:
• 2023-11-02: 5,000</t>
      </text>
    </comment>
    <comment ref="B803" authorId="0" shapeId="0">
      <text>
        <t>Reported by filing:
• 2019-10-31: 127,296,000
• 2020-10-29: 154,787,000</t>
      </text>
    </comment>
    <comment ref="B804" authorId="0" shapeId="0">
      <text>
        <t>Reported by filing:
• 2020-10-29: 191,160,000
• 2021-11-04: 191,160,000</t>
      </text>
    </comment>
    <comment ref="B805" authorId="0" shapeId="0">
      <text>
        <t>Reported by filing:
• 2021-11-04: 234,426,000
• 2022-11-03: 234,426,000</t>
      </text>
    </comment>
    <comment ref="B806" authorId="0" shapeId="0">
      <text>
        <t>Reported by filing:
• 2022-07-28: 124,735,000
• 2023-08-03: 124,735,000</t>
      </text>
    </comment>
    <comment ref="B807" authorId="0" shapeId="0">
      <text>
        <t>Reported by filing:
• 2022-11-03: 275,305,000
• 2023-11-02: 275,305,000</t>
      </text>
    </comment>
    <comment ref="B808" authorId="0" shapeId="0">
      <text>
        <t>Reported by filing:
• 2023-08-03: 189,374,000</t>
      </text>
    </comment>
    <comment ref="B809" authorId="0" shapeId="0">
      <text>
        <t>Reported by filing:
• 2023-11-02: 489,042,000</t>
      </text>
    </comment>
    <comment ref="B810" authorId="0" shapeId="0">
      <text>
        <t>Reported by filing:
• 2023-08-03: 7,855,000
• 2024-08-01: 7,900,000</t>
      </text>
    </comment>
    <comment ref="B811" authorId="0" shapeId="0">
      <text>
        <t>Reported by filing:
• 2023-11-02: 0
• 2024-10-31: 7,900,000</t>
      </text>
    </comment>
    <comment ref="B812" authorId="0" shapeId="0">
      <text>
        <t>Reported by filing:
• 2026-02-19: 20,115,000
• 2026-04-29: 19,775,000</t>
      </text>
    </comment>
    <comment ref="B813" authorId="0" shapeId="0">
      <text>
        <t>Reported by filing:
• 2019-02-28: 49
• 2020-02-27: 49
• 2021-02-26: 49</t>
      </text>
    </comment>
    <comment ref="B814" authorId="0" shapeId="0">
      <text>
        <t>Reported by filing:
• 2019-10-31: 55,160
• 2020-02-27: 55
• 2021-02-26: 55</t>
      </text>
    </comment>
    <comment ref="B815" authorId="0" shapeId="0">
      <text>
        <t>Reported by filing:
• 2020-02-27: 52
• 2021-02-26: 52
• 2022-02-25: 52</t>
      </text>
    </comment>
    <comment ref="B816" authorId="0" shapeId="0">
      <text>
        <t>Reported by filing:
• 2021-02-26: 125
• 2022-02-25: 88
• 2023-02-23: 88</t>
      </text>
    </comment>
    <comment ref="B817" authorId="0" shapeId="0">
      <text>
        <t>Reported by filing:
• 2022-07-28: 90
• 2022-11-03: 90</t>
      </text>
    </comment>
    <comment ref="B818" authorId="0" shapeId="0">
      <text>
        <t>Reported by filing:
• 2022-11-03: 100</t>
      </text>
    </comment>
    <comment ref="B819" authorId="0" shapeId="0">
      <text>
        <t>Reported by filing:
• 2023-08-03: 94
• 2023-11-02: 94</t>
      </text>
    </comment>
    <comment ref="B820" authorId="0" shapeId="0">
      <text>
        <t>Reported by filing:
• 2023-11-02: 76</t>
      </text>
    </comment>
    <comment ref="B821" authorId="0" shapeId="0">
      <text>
        <t>Reported by filing:
• 2024-08-01: 64
• 2024-10-31: 64</t>
      </text>
    </comment>
    <comment ref="B822" authorId="0" shapeId="0">
      <text>
        <t>Reported by filing:
• 2024-10-31: 57</t>
      </text>
    </comment>
    <comment ref="B823" authorId="0" shapeId="0">
      <text>
        <t>Reported by filing:
• 2025-04-30: 51
• 2025-07-30: 51
• 2025-10-29: 51
• 2026-04-29: 54</t>
      </text>
    </comment>
    <comment ref="B824" authorId="0" shapeId="0">
      <text>
        <t>Reported by filing:
• 2025-07-30: 53
• 2025-10-29: 53</t>
      </text>
    </comment>
    <comment ref="B825" authorId="0" shapeId="0">
      <text>
        <t>Reported by filing:
• 2025-10-29: 58</t>
      </text>
    </comment>
    <comment ref="B826" authorId="0" shapeId="0">
      <text>
        <t>Reported by filing:
• 2019-08-02: 3,000</t>
      </text>
    </comment>
    <comment ref="B827" authorId="0" shapeId="0">
      <text>
        <t>Reported by filing:
• 2019-10-31: 10,000</t>
      </text>
    </comment>
    <comment ref="B828" authorId="0" shapeId="0">
      <text>
        <t>Reported by filing:
• 2019-08-02: 9,000
• 2020-08-06: 9,000</t>
      </text>
    </comment>
    <comment ref="B829" authorId="0" shapeId="0">
      <text>
        <t>Reported by filing:
• 2019-02-28: 18,819,000
• 2019-05-09: 18,800,000
• 2019-08-02: 18,800,000
• 2019-10-31: 18,800,000
• 2020-02-27: 18,819,000
• 2021-02-26: 18,819,000
• 2022-02-25: 18,819,000</t>
      </text>
    </comment>
    <comment ref="B830" authorId="0" shapeId="0">
      <text>
        <t>Reported by filing:
• 2020-02-27: 19,933,000
• 2020-05-07: 19,900,000
• 2020-08-06: 19,900,000
• 2020-10-29: 19,900,000
• 2021-02-26: 19,933,000
• 2022-02-25: 19,933,000
• 2023-02-23: 19,933,000</t>
      </text>
    </comment>
    <comment ref="B831" authorId="0" shapeId="0">
      <text>
        <t>Reported by filing:
• 2021-02-26: 23,738,000
• 2021-05-06: 23,700,000
• 2021-08-05: 23,700,000
• 2021-11-04: 23,700,000
• 2022-02-25: 23,738,000
• 2023-02-23: 23,738,000
• 2024-02-22: 23,738,000</t>
      </text>
    </comment>
    <comment ref="B832" authorId="0" shapeId="0">
      <text>
        <t>Reported by filing:
• 2022-02-25: 28,842,000
• 2022-05-05: 28,800,000
• 2022-07-28: 28,800,000
• 2022-11-03: 28,800,000
• 2023-02-23: 28,842,000
• 2024-02-22: 28,842,000
• 2025-02-19: 28,842,000</t>
      </text>
    </comment>
    <comment ref="B833" authorId="0" shapeId="0">
      <text>
        <t>Reported by filing:
• 2023-02-23: 35,158,000
• 2023-05-04: 35,200,000
• 2023-08-03: 35,200,000
• 2023-11-02: 35,200,000
• 2024-02-22: 35,158,000
• 2025-02-19: 35,158,000
• 2026-02-19: 35,158,000</t>
      </text>
    </comment>
    <comment ref="B834" authorId="0" shapeId="0">
      <text>
        <t>Reported by filing:
• 2024-02-22: 51,673,000
• 2024-05-02: 51,700,000
• 2024-08-01: 51,700,000
• 2024-10-31: 51,700,000
• 2025-02-19: 51,673,000
• 2026-02-19: 51,673,000</t>
      </text>
    </comment>
    <comment ref="B835" authorId="0" shapeId="0">
      <text>
        <t>Reported by filing:
• 2025-02-19: 56,809,000
• 2025-04-30: 56,800,000
• 2025-07-30: 56,800,000
• 2025-10-29: 56,800,000
• 2026-02-19: 56,809,000</t>
      </text>
    </comment>
    <comment ref="B836" authorId="0" shapeId="0">
      <text>
        <t>Reported by filing:
• 2026-02-19: 55,745,000
• 2026-04-29: 55,700,000</t>
      </text>
    </comment>
    <comment ref="B837" authorId="0" shapeId="0">
      <text>
        <t>Reported by filing:
• 2026-02-19: 157,529,000
• 2026-04-29: 129,336,000</t>
      </text>
    </comment>
    <comment ref="B838" authorId="0" shapeId="0">
      <text>
        <t>Reported by filing:
• 2019-08-02: 125,551,759</t>
      </text>
    </comment>
    <comment ref="B839" authorId="0" shapeId="0">
      <text>
        <t>Reported by filing:
• 2019-10-31: 129,086,137</t>
      </text>
    </comment>
    <comment ref="B840" authorId="0" shapeId="0">
      <text>
        <t>Reported by filing:
• 2019-08-02: 130,807,743
• 2020-08-06: 130,807,743</t>
      </text>
    </comment>
    <comment ref="B841" authorId="0" shapeId="0">
      <text>
        <t>Reported by filing:
• 2019-10-31: 126,243,168
• 2020-10-29: 126,243,168</t>
      </text>
    </comment>
    <comment ref="B842" authorId="0" shapeId="0">
      <text>
        <t>Reported by filing:
• 2020-08-06: 134,408,041
• 2021-08-05: 134,408,041</t>
      </text>
    </comment>
    <comment ref="B843" authorId="0" shapeId="0">
      <text>
        <t>Reported by filing:
• 2020-10-29: 137,560,385
• 2021-11-04: 137,560,385</t>
      </text>
    </comment>
    <comment ref="B844" authorId="0" shapeId="0">
      <text>
        <t>Reported by filing:
• 2021-08-05: 144,867,491
• 2022-07-28: 144,867,491</t>
      </text>
    </comment>
    <comment ref="B845" authorId="0" shapeId="0">
      <text>
        <t>Reported by filing:
• 2021-11-04: 147,413,915
• 2022-11-03: 147,413,915</t>
      </text>
    </comment>
    <comment ref="B846" authorId="0" shapeId="0">
      <text>
        <t>Reported by filing:
• 2022-07-28: 145,683,336
• 2023-08-03: 145,683,336</t>
      </text>
    </comment>
    <comment ref="B847" authorId="0" shapeId="0">
      <text>
        <t>Reported by filing:
• 2022-11-03: 126,349,250
• 2023-11-02: 126,349,250</t>
      </text>
    </comment>
    <comment ref="B848" authorId="0" shapeId="0">
      <text>
        <t>Reported by filing:
• 2023-02-23: 126,778,626
• 2024-02-22: 126,778,626
• 2025-02-19: 126,779,000</t>
      </text>
    </comment>
    <comment ref="B849" authorId="0" shapeId="0">
      <text>
        <t>Reported by filing:
• 2023-05-04: 142,965,820
• 2024-05-02: 142,966,000</t>
      </text>
    </comment>
    <comment ref="B850" authorId="0" shapeId="0">
      <text>
        <t>Reported by filing:
• 2023-08-03: 141,010,561
• 2024-08-01: 141,011,000</t>
      </text>
    </comment>
    <comment ref="B851" authorId="0" shapeId="0">
      <text>
        <t>Reported by filing:
• 2023-11-02: 138,890,567
• 2024-10-31: 138,891,000</t>
      </text>
    </comment>
    <comment ref="B852" authorId="0" shapeId="0">
      <text>
        <t>Reported by filing:
• 2024-02-22: 140,145,406
• 2025-02-19: 140,145,000
• 2026-02-19: 140,145,000</t>
      </text>
    </comment>
    <comment ref="B853" authorId="0" shapeId="0">
      <text>
        <t>Reported by filing:
• 2024-08-01: 133,118,000
• 2025-07-30: 133,118,000</t>
      </text>
    </comment>
    <comment ref="B854" authorId="0" shapeId="0">
      <text>
        <t>Reported by filing:
• 2024-10-31: 130,748,000
• 2025-10-29: 130,748,000</t>
      </text>
    </comment>
    <comment ref="B855" authorId="0" shapeId="0">
      <text>
        <t>Reported by filing:
• 2025-07-30: 121,514,000</t>
      </text>
    </comment>
    <comment ref="B856" authorId="0" shapeId="0">
      <text>
        <t>Reported by filing:
• 2025-10-29: 124,957,000</t>
      </text>
    </comment>
    <comment ref="B857" authorId="0" shapeId="0">
      <text>
        <t>Reported by filing:
• 2019-08-02: 119,450,194</t>
      </text>
    </comment>
    <comment ref="B858" authorId="0" shapeId="0">
      <text>
        <t>Reported by filing:
• 2019-10-31: 119,870,711</t>
      </text>
    </comment>
    <comment ref="B859" authorId="0" shapeId="0">
      <text>
        <t>Reported by filing:
• 2019-08-02: 120,198,526
• 2020-08-06: 120,198,526</t>
      </text>
    </comment>
    <comment ref="B860" authorId="0" shapeId="0">
      <text>
        <t>Reported by filing:
• 2019-10-31: 120,351,095
• 2020-10-29: 120,351,095</t>
      </text>
    </comment>
    <comment ref="B861" authorId="0" shapeId="0">
      <text>
        <t>Reported by filing:
• 2020-08-06: 118,865,885
• 2021-08-05: 118,865,885</t>
      </text>
    </comment>
    <comment ref="B862" authorId="0" shapeId="0">
      <text>
        <t>Reported by filing:
• 2020-10-29: 121,978,272
• 2021-11-04: 121,978,272</t>
      </text>
    </comment>
    <comment ref="B863" authorId="0" shapeId="0">
      <text>
        <t>Reported by filing:
• 2021-08-05: 126,977,990
• 2022-07-28: 126,977,990</t>
      </text>
    </comment>
    <comment ref="B864" authorId="0" shapeId="0">
      <text>
        <t>Reported by filing:
• 2021-11-04: 126,633,789
• 2022-11-03: 126,633,789</t>
      </text>
    </comment>
    <comment ref="B865" authorId="0" shapeId="0">
      <text>
        <t>Reported by filing:
• 2022-07-28: 127,088,053
• 2023-08-03: 127,088,053</t>
      </text>
    </comment>
    <comment ref="B866" authorId="0" shapeId="0">
      <text>
        <t>Reported by filing:
• 2022-11-03: 126,349,250
• 2023-11-02: 126,349,250</t>
      </text>
    </comment>
    <comment ref="B867" authorId="0" shapeId="0">
      <text>
        <t>Reported by filing:
• 2023-02-23: 126,778,626
• 2024-02-22: 126,778,626
• 2025-02-19: 126,779,000</t>
      </text>
    </comment>
    <comment ref="B868" authorId="0" shapeId="0">
      <text>
        <t>Reported by filing:
• 2023-05-04: 124,336,969
• 2024-05-02: 124,337,000</t>
      </text>
    </comment>
    <comment ref="B869" authorId="0" shapeId="0">
      <text>
        <t>Reported by filing:
• 2023-08-03: 123,463,325
• 2024-08-01: 123,463,000</t>
      </text>
    </comment>
    <comment ref="B870" authorId="0" shapeId="0">
      <text>
        <t>Reported by filing:
• 2023-11-02: 121,807,908
• 2024-10-31: 121,808,000</t>
      </text>
    </comment>
    <comment ref="B871" authorId="0" shapeId="0">
      <text>
        <t>Reported by filing:
• 2024-02-22: 122,503,366
• 2025-02-19: 122,503,000
• 2026-02-19: 122,503,000</t>
      </text>
    </comment>
    <comment ref="B872" authorId="0" shapeId="0">
      <text>
        <t>Reported by filing:
• 2024-08-01: 116,432,000
• 2025-07-30: 116,432,000</t>
      </text>
    </comment>
    <comment ref="B873" authorId="0" shapeId="0">
      <text>
        <t>Reported by filing:
• 2024-10-31: 114,181,000
• 2025-10-29: 114,181,000</t>
      </text>
    </comment>
    <comment ref="B874" authorId="0" shapeId="0">
      <text>
        <t>Reported by filing:
• 2025-07-30: 103,212,000</t>
      </text>
    </comment>
    <comment ref="B875" authorId="0" shapeId="0">
      <text>
        <t>Reported by filing:
• 2025-10-29: 99,334,000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sec.gov/Archives/edgar/data/1370637/000137063719000028/0001370637-19-000028-index.htm" TargetMode="External" Id="rId1"/><Relationship Type="http://schemas.openxmlformats.org/officeDocument/2006/relationships/hyperlink" Target="https://www.sec.gov/Archives/edgar/data/1370637/000137063720000046/0001370637-20-000046-index.htm" TargetMode="External" Id="rId2"/><Relationship Type="http://schemas.openxmlformats.org/officeDocument/2006/relationships/hyperlink" Target="https://www.sec.gov/Archives/edgar/data/1370637/000137063721000012/0001370637-21-000012-index.htm" TargetMode="External" Id="rId3"/><Relationship Type="http://schemas.openxmlformats.org/officeDocument/2006/relationships/hyperlink" Target="https://www.sec.gov/Archives/edgar/data/1370637/000137063722000024/0001370637-22-000024-index.htm" TargetMode="External" Id="rId4"/><Relationship Type="http://schemas.openxmlformats.org/officeDocument/2006/relationships/hyperlink" Target="https://www.sec.gov/Archives/edgar/data/1370637/000137063723000017/0001370637-23-000017-index.htm" TargetMode="External" Id="rId5"/><Relationship Type="http://schemas.openxmlformats.org/officeDocument/2006/relationships/hyperlink" Target="https://www.sec.gov/Archives/edgar/data/1370637/000137063724000013/0001370637-24-000013-index.htm" TargetMode="External" Id="rId6"/><Relationship Type="http://schemas.openxmlformats.org/officeDocument/2006/relationships/hyperlink" Target="https://www.sec.gov/Archives/edgar/data/1370637/000137063725000017/0001370637-25-000017-index.htm" TargetMode="External" Id="rId7"/><Relationship Type="http://schemas.openxmlformats.org/officeDocument/2006/relationships/hyperlink" Target="https://www.sec.gov/Archives/edgar/data/1370637/000137063726000019/0001370637-26-000019-index.htm" TargetMode="External" Id="rId8"/><Relationship Type="http://schemas.openxmlformats.org/officeDocument/2006/relationships/hyperlink" Target="https://www.sec.gov/Archives/edgar/data/1370637/000137063719000090/0001370637-19-000090-index.htm" TargetMode="External" Id="rId9"/><Relationship Type="http://schemas.openxmlformats.org/officeDocument/2006/relationships/hyperlink" Target="https://www.sec.gov/Archives/edgar/data/1370637/000137063719000146/0001370637-19-000146-index.htm" TargetMode="External" Id="rId10"/><Relationship Type="http://schemas.openxmlformats.org/officeDocument/2006/relationships/hyperlink" Target="https://www.sec.gov/Archives/edgar/data/1370637/000137063719000183/0001370637-19-000183-index.htm" TargetMode="External" Id="rId11"/><Relationship Type="http://schemas.openxmlformats.org/officeDocument/2006/relationships/hyperlink" Target="https://www.sec.gov/Archives/edgar/data/1370637/000137063720000144/0001370637-20-000144-index.htm" TargetMode="External" Id="rId12"/><Relationship Type="http://schemas.openxmlformats.org/officeDocument/2006/relationships/hyperlink" Target="https://www.sec.gov/Archives/edgar/data/1370637/000137063720000210/0001370637-20-000210-index.htm" TargetMode="External" Id="rId13"/><Relationship Type="http://schemas.openxmlformats.org/officeDocument/2006/relationships/hyperlink" Target="https://www.sec.gov/Archives/edgar/data/1370637/000137063720000219/0001370637-20-000219-index.htm" TargetMode="External" Id="rId14"/><Relationship Type="http://schemas.openxmlformats.org/officeDocument/2006/relationships/hyperlink" Target="https://www.sec.gov/Archives/edgar/data/1370637/000137063721000024/0001370637-21-000024-index.htm" TargetMode="External" Id="rId15"/><Relationship Type="http://schemas.openxmlformats.org/officeDocument/2006/relationships/hyperlink" Target="https://www.sec.gov/Archives/edgar/data/1370637/000137063721000049/0001370637-21-000049-index.htm" TargetMode="External" Id="rId16"/><Relationship Type="http://schemas.openxmlformats.org/officeDocument/2006/relationships/hyperlink" Target="https://www.sec.gov/Archives/edgar/data/1370637/000137063721000070/0001370637-21-000070-index.htm" TargetMode="External" Id="rId17"/><Relationship Type="http://schemas.openxmlformats.org/officeDocument/2006/relationships/hyperlink" Target="https://www.sec.gov/Archives/edgar/data/1370637/000137063722000049/0001370637-22-000049-index.htm" TargetMode="External" Id="rId18"/><Relationship Type="http://schemas.openxmlformats.org/officeDocument/2006/relationships/hyperlink" Target="https://www.sec.gov/Archives/edgar/data/1370637/000137063722000069/0001370637-22-000069-index.htm" TargetMode="External" Id="rId19"/><Relationship Type="http://schemas.openxmlformats.org/officeDocument/2006/relationships/hyperlink" Target="https://www.sec.gov/Archives/edgar/data/1370637/000137063722000081/0001370637-22-000081-index.htm" TargetMode="External" Id="rId20"/><Relationship Type="http://schemas.openxmlformats.org/officeDocument/2006/relationships/hyperlink" Target="https://www.sec.gov/Archives/edgar/data/1370637/000137063723000049/0001370637-23-000049-index.htm" TargetMode="External" Id="rId21"/><Relationship Type="http://schemas.openxmlformats.org/officeDocument/2006/relationships/hyperlink" Target="https://www.sec.gov/Archives/edgar/data/1370637/000137063723000071/0001370637-23-000071-index.htm" TargetMode="External" Id="rId22"/><Relationship Type="http://schemas.openxmlformats.org/officeDocument/2006/relationships/hyperlink" Target="https://www.sec.gov/Archives/edgar/data/1370637/000137063723000080/0001370637-23-000080-index.htm" TargetMode="External" Id="rId23"/><Relationship Type="http://schemas.openxmlformats.org/officeDocument/2006/relationships/hyperlink" Target="https://www.sec.gov/Archives/edgar/data/1370637/000137063724000030/0001370637-24-000030-index.htm" TargetMode="External" Id="rId24"/><Relationship Type="http://schemas.openxmlformats.org/officeDocument/2006/relationships/hyperlink" Target="https://www.sec.gov/Archives/edgar/data/1370637/000137063724000043/0001370637-24-000043-index.htm" TargetMode="External" Id="rId25"/><Relationship Type="http://schemas.openxmlformats.org/officeDocument/2006/relationships/hyperlink" Target="https://www.sec.gov/Archives/edgar/data/1370637/000137063724000051/0001370637-24-000051-index.htm" TargetMode="External" Id="rId26"/><Relationship Type="http://schemas.openxmlformats.org/officeDocument/2006/relationships/hyperlink" Target="https://www.sec.gov/Archives/edgar/data/1370637/000137063725000040/0001370637-25-000040-index.htm" TargetMode="External" Id="rId27"/><Relationship Type="http://schemas.openxmlformats.org/officeDocument/2006/relationships/hyperlink" Target="https://www.sec.gov/Archives/edgar/data/1370637/000137063725000066/0001370637-25-000066-index.htm" TargetMode="External" Id="rId28"/><Relationship Type="http://schemas.openxmlformats.org/officeDocument/2006/relationships/hyperlink" Target="https://www.sec.gov/Archives/edgar/data/1370637/000137063725000100/0001370637-25-000100-index.htm" TargetMode="External" Id="rId29"/><Relationship Type="http://schemas.openxmlformats.org/officeDocument/2006/relationships/hyperlink" Target="https://www.sec.gov/Archives/edgar/data/1370637/000137063726000044/0001370637-26-000044-index.htm" TargetMode="External" Id="rId30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hyperlink" Target="https://www.sec.gov/Archives/edgar/data/1370637/000137063726000044/0001370637-26-000044-index.htm" TargetMode="External" Id="rId1"/><Relationship Type="http://schemas.openxmlformats.org/officeDocument/2006/relationships/hyperlink" Target="https://www.sec.gov/Archives/edgar/data/1370637/000137063726000044/0001370637-26-000044-index.htm" TargetMode="External" Id="rId2"/><Relationship Type="http://schemas.openxmlformats.org/officeDocument/2006/relationships/hyperlink" Target="https://www.sec.gov/Archives/edgar/data/1370637/000137063720000210/0001370637-20-000210-index.htm" TargetMode="External" Id="rId3"/><Relationship Type="http://schemas.openxmlformats.org/officeDocument/2006/relationships/hyperlink" Target="https://www.sec.gov/Archives/edgar/data/1370637/000137063720000210/0001370637-20-000210-index.htm" TargetMode="External" Id="rId4"/><Relationship Type="http://schemas.openxmlformats.org/officeDocument/2006/relationships/hyperlink" Target="https://www.sec.gov/Archives/edgar/data/1370637/000137063720000210/0001370637-20-000210-index.htm" TargetMode="External" Id="rId5"/><Relationship Type="http://schemas.openxmlformats.org/officeDocument/2006/relationships/hyperlink" Target="https://www.sec.gov/Archives/edgar/data/1370637/000137063720000210/0001370637-20-000210-index.htm" TargetMode="External" Id="rId6"/><Relationship Type="http://schemas.openxmlformats.org/officeDocument/2006/relationships/hyperlink" Target="https://www.sec.gov/Archives/edgar/data/1370637/000137063720000046/0001370637-20-000046-index.htm" TargetMode="External" Id="rId7"/><Relationship Type="http://schemas.openxmlformats.org/officeDocument/2006/relationships/hyperlink" Target="https://www.sec.gov/Archives/edgar/data/1370637/000137063721000012/0001370637-21-000012-index.htm" TargetMode="External" Id="rId8"/><Relationship Type="http://schemas.openxmlformats.org/officeDocument/2006/relationships/hyperlink" Target="https://www.sec.gov/Archives/edgar/data/1370637/000137063720000210/0001370637-20-000210-index.htm" TargetMode="External" Id="rId9"/><Relationship Type="http://schemas.openxmlformats.org/officeDocument/2006/relationships/hyperlink" Target="https://www.sec.gov/Archives/edgar/data/1370637/000137063720000219/0001370637-20-000219-index.htm" TargetMode="External" Id="rId10"/><Relationship Type="http://schemas.openxmlformats.org/officeDocument/2006/relationships/hyperlink" Target="https://www.sec.gov/Archives/edgar/data/1370637/000137063721000049/0001370637-21-000049-index.htm" TargetMode="External" Id="rId11"/><Relationship Type="http://schemas.openxmlformats.org/officeDocument/2006/relationships/hyperlink" Target="https://www.sec.gov/Archives/edgar/data/1370637/000137063721000070/0001370637-21-000070-index.htm" TargetMode="External" Id="rId12"/><Relationship Type="http://schemas.openxmlformats.org/officeDocument/2006/relationships/hyperlink" Target="https://www.sec.gov/Archives/edgar/data/1370637/000137063722000069/0001370637-22-000069-index.htm" TargetMode="External" Id="rId13"/><Relationship Type="http://schemas.openxmlformats.org/officeDocument/2006/relationships/hyperlink" Target="https://www.sec.gov/Archives/edgar/data/1370637/000137063722000081/0001370637-22-000081-index.htm" TargetMode="External" Id="rId14"/><Relationship Type="http://schemas.openxmlformats.org/officeDocument/2006/relationships/hyperlink" Target="https://www.sec.gov/Archives/edgar/data/1370637/000137063723000071/0001370637-23-000071-index.htm" TargetMode="External" Id="rId15"/><Relationship Type="http://schemas.openxmlformats.org/officeDocument/2006/relationships/hyperlink" Target="https://www.sec.gov/Archives/edgar/data/1370637/000137063723000080/0001370637-23-000080-index.htm" TargetMode="External" Id="rId16"/><Relationship Type="http://schemas.openxmlformats.org/officeDocument/2006/relationships/hyperlink" Target="https://www.sec.gov/Archives/edgar/data/1370637/000137063724000043/0001370637-24-000043-index.htm" TargetMode="External" Id="rId17"/><Relationship Type="http://schemas.openxmlformats.org/officeDocument/2006/relationships/hyperlink" Target="https://www.sec.gov/Archives/edgar/data/1370637/000137063724000051/0001370637-24-000051-index.htm" TargetMode="External" Id="rId18"/><Relationship Type="http://schemas.openxmlformats.org/officeDocument/2006/relationships/hyperlink" Target="https://www.sec.gov/Archives/edgar/data/1370637/000137063725000066/0001370637-25-000066-index.htm" TargetMode="External" Id="rId19"/><Relationship Type="http://schemas.openxmlformats.org/officeDocument/2006/relationships/hyperlink" Target="https://www.sec.gov/Archives/edgar/data/1370637/000137063725000100/0001370637-25-000100-index.htm" TargetMode="External" Id="rId20"/><Relationship Type="http://schemas.openxmlformats.org/officeDocument/2006/relationships/hyperlink" Target="https://www.sec.gov/Archives/edgar/data/1370637/000137063725000066/0001370637-25-000066-index.htm" TargetMode="External" Id="rId21"/><Relationship Type="http://schemas.openxmlformats.org/officeDocument/2006/relationships/hyperlink" Target="https://www.sec.gov/Archives/edgar/data/1370637/000137063725000100/0001370637-25-000100-index.htm" TargetMode="External" Id="rId22"/><Relationship Type="http://schemas.openxmlformats.org/officeDocument/2006/relationships/hyperlink" Target="https://www.sec.gov/Archives/edgar/data/1370637/000137063720000210/0001370637-20-000210-index.htm" TargetMode="External" Id="rId23"/><Relationship Type="http://schemas.openxmlformats.org/officeDocument/2006/relationships/hyperlink" Target="https://www.sec.gov/Archives/edgar/data/1370637/000137063720000219/0001370637-20-000219-index.htm" TargetMode="External" Id="rId24"/><Relationship Type="http://schemas.openxmlformats.org/officeDocument/2006/relationships/hyperlink" Target="https://www.sec.gov/Archives/edgar/data/1370637/000137063721000049/0001370637-21-000049-index.htm" TargetMode="External" Id="rId25"/><Relationship Type="http://schemas.openxmlformats.org/officeDocument/2006/relationships/hyperlink" Target="https://www.sec.gov/Archives/edgar/data/1370637/000137063721000070/0001370637-21-000070-index.htm" TargetMode="External" Id="rId26"/><Relationship Type="http://schemas.openxmlformats.org/officeDocument/2006/relationships/hyperlink" Target="https://www.sec.gov/Archives/edgar/data/1370637/000137063722000069/0001370637-22-000069-index.htm" TargetMode="External" Id="rId27"/><Relationship Type="http://schemas.openxmlformats.org/officeDocument/2006/relationships/hyperlink" Target="https://www.sec.gov/Archives/edgar/data/1370637/000137063722000081/0001370637-22-000081-index.htm" TargetMode="External" Id="rId28"/><Relationship Type="http://schemas.openxmlformats.org/officeDocument/2006/relationships/hyperlink" Target="https://www.sec.gov/Archives/edgar/data/1370637/000137063723000071/0001370637-23-000071-index.htm" TargetMode="External" Id="rId29"/><Relationship Type="http://schemas.openxmlformats.org/officeDocument/2006/relationships/hyperlink" Target="https://www.sec.gov/Archives/edgar/data/1370637/000137063723000080/0001370637-23-000080-index.htm" TargetMode="External" Id="rId30"/><Relationship Type="http://schemas.openxmlformats.org/officeDocument/2006/relationships/hyperlink" Target="https://www.sec.gov/Archives/edgar/data/1370637/000137063723000071/0001370637-23-000071-index.htm" TargetMode="External" Id="rId31"/><Relationship Type="http://schemas.openxmlformats.org/officeDocument/2006/relationships/hyperlink" Target="https://www.sec.gov/Archives/edgar/data/1370637/000137063723000080/0001370637-23-000080-index.htm" TargetMode="External" Id="rId32"/><Relationship Type="http://schemas.openxmlformats.org/officeDocument/2006/relationships/hyperlink" Target="https://www.sec.gov/Archives/edgar/data/1370637/000137063719000146/0001370637-19-000146-index.htm" TargetMode="External" Id="rId33"/><Relationship Type="http://schemas.openxmlformats.org/officeDocument/2006/relationships/hyperlink" Target="https://www.sec.gov/Archives/edgar/data/1370637/000137063719000183/0001370637-19-000183-index.htm" TargetMode="External" Id="rId34"/><Relationship Type="http://schemas.openxmlformats.org/officeDocument/2006/relationships/hyperlink" Target="https://www.sec.gov/Archives/edgar/data/1370637/000137063720000210/0001370637-20-000210-index.htm" TargetMode="External" Id="rId35"/><Relationship Type="http://schemas.openxmlformats.org/officeDocument/2006/relationships/hyperlink" Target="https://www.sec.gov/Archives/edgar/data/1370637/000137063720000219/0001370637-20-000219-index.htm" TargetMode="External" Id="rId36"/><Relationship Type="http://schemas.openxmlformats.org/officeDocument/2006/relationships/hyperlink" Target="https://www.sec.gov/Archives/edgar/data/1370637/000137063721000049/0001370637-21-000049-index.htm" TargetMode="External" Id="rId37"/><Relationship Type="http://schemas.openxmlformats.org/officeDocument/2006/relationships/hyperlink" Target="https://www.sec.gov/Archives/edgar/data/1370637/000137063721000070/0001370637-21-000070-index.htm" TargetMode="External" Id="rId38"/><Relationship Type="http://schemas.openxmlformats.org/officeDocument/2006/relationships/hyperlink" Target="https://www.sec.gov/Archives/edgar/data/1370637/000137063722000069/0001370637-22-000069-index.htm" TargetMode="External" Id="rId39"/><Relationship Type="http://schemas.openxmlformats.org/officeDocument/2006/relationships/hyperlink" Target="https://www.sec.gov/Archives/edgar/data/1370637/000137063722000081/0001370637-22-000081-index.htm" TargetMode="External" Id="rId40"/><Relationship Type="http://schemas.openxmlformats.org/officeDocument/2006/relationships/hyperlink" Target="https://www.sec.gov/Archives/edgar/data/1370637/000137063723000071/0001370637-23-000071-index.htm" TargetMode="External" Id="rId41"/><Relationship Type="http://schemas.openxmlformats.org/officeDocument/2006/relationships/hyperlink" Target="https://www.sec.gov/Archives/edgar/data/1370637/000137063723000080/0001370637-23-000080-index.htm" TargetMode="External" Id="rId42"/><Relationship Type="http://schemas.openxmlformats.org/officeDocument/2006/relationships/hyperlink" Target="https://www.sec.gov/Archives/edgar/data/1370637/000137063724000043/0001370637-24-000043-index.htm" TargetMode="External" Id="rId43"/><Relationship Type="http://schemas.openxmlformats.org/officeDocument/2006/relationships/hyperlink" Target="https://www.sec.gov/Archives/edgar/data/1370637/000137063724000051/0001370637-24-000051-index.htm" TargetMode="External" Id="rId44"/><Relationship Type="http://schemas.openxmlformats.org/officeDocument/2006/relationships/hyperlink" Target="https://www.sec.gov/Archives/edgar/data/1370637/000137063725000066/0001370637-25-000066-index.htm" TargetMode="External" Id="rId45"/><Relationship Type="http://schemas.openxmlformats.org/officeDocument/2006/relationships/hyperlink" Target="https://www.sec.gov/Archives/edgar/data/1370637/000137063725000100/0001370637-25-000100-index.htm" TargetMode="External" Id="rId46"/><Relationship Type="http://schemas.openxmlformats.org/officeDocument/2006/relationships/hyperlink" Target="https://www.sec.gov/Archives/edgar/data/1370637/000137063726000044/0001370637-26-000044-index.htm" TargetMode="External" Id="rId47"/><Relationship Type="http://schemas.openxmlformats.org/officeDocument/2006/relationships/hyperlink" Target="https://www.sec.gov/Archives/edgar/data/1370637/000137063725000066/0001370637-25-000066-index.htm" TargetMode="External" Id="rId48"/><Relationship Type="http://schemas.openxmlformats.org/officeDocument/2006/relationships/hyperlink" Target="https://www.sec.gov/Archives/edgar/data/1370637/000137063725000100/0001370637-25-000100-index.htm" TargetMode="External" Id="rId49"/><Relationship Type="http://schemas.openxmlformats.org/officeDocument/2006/relationships/hyperlink" Target="https://www.sec.gov/Archives/edgar/data/1370637/000137063719000146/0001370637-19-000146-index.htm" TargetMode="External" Id="rId50"/><Relationship Type="http://schemas.openxmlformats.org/officeDocument/2006/relationships/hyperlink" Target="https://www.sec.gov/Archives/edgar/data/1370637/000137063719000183/0001370637-19-000183-index.htm" TargetMode="External" Id="rId51"/><Relationship Type="http://schemas.openxmlformats.org/officeDocument/2006/relationships/hyperlink" Target="https://www.sec.gov/Archives/edgar/data/1370637/000137063720000210/0001370637-20-000210-index.htm" TargetMode="External" Id="rId52"/><Relationship Type="http://schemas.openxmlformats.org/officeDocument/2006/relationships/hyperlink" Target="https://www.sec.gov/Archives/edgar/data/1370637/000137063720000219/0001370637-20-000219-index.htm" TargetMode="External" Id="rId53"/><Relationship Type="http://schemas.openxmlformats.org/officeDocument/2006/relationships/hyperlink" Target="https://www.sec.gov/Archives/edgar/data/1370637/000137063721000049/0001370637-21-000049-index.htm" TargetMode="External" Id="rId54"/><Relationship Type="http://schemas.openxmlformats.org/officeDocument/2006/relationships/hyperlink" Target="https://www.sec.gov/Archives/edgar/data/1370637/000137063721000070/0001370637-21-000070-index.htm" TargetMode="External" Id="rId55"/><Relationship Type="http://schemas.openxmlformats.org/officeDocument/2006/relationships/hyperlink" Target="https://www.sec.gov/Archives/edgar/data/1370637/000137063722000069/0001370637-22-000069-index.htm" TargetMode="External" Id="rId56"/><Relationship Type="http://schemas.openxmlformats.org/officeDocument/2006/relationships/hyperlink" Target="https://www.sec.gov/Archives/edgar/data/1370637/000137063722000081/0001370637-22-000081-index.htm" TargetMode="External" Id="rId57"/><Relationship Type="http://schemas.openxmlformats.org/officeDocument/2006/relationships/hyperlink" Target="https://www.sec.gov/Archives/edgar/data/1370637/000137063723000071/0001370637-23-000071-index.htm" TargetMode="External" Id="rId58"/><Relationship Type="http://schemas.openxmlformats.org/officeDocument/2006/relationships/hyperlink" Target="https://www.sec.gov/Archives/edgar/data/1370637/000137063723000080/0001370637-23-000080-index.htm" TargetMode="External" Id="rId59"/><Relationship Type="http://schemas.openxmlformats.org/officeDocument/2006/relationships/hyperlink" Target="https://www.sec.gov/Archives/edgar/data/1370637/000137063725000017/0001370637-25-000017-index.htm" TargetMode="External" Id="rId60"/><Relationship Type="http://schemas.openxmlformats.org/officeDocument/2006/relationships/hyperlink" Target="https://www.sec.gov/Archives/edgar/data/1370637/000137063724000030/0001370637-24-000030-index.htm" TargetMode="External" Id="rId61"/><Relationship Type="http://schemas.openxmlformats.org/officeDocument/2006/relationships/hyperlink" Target="https://www.sec.gov/Archives/edgar/data/1370637/000137063724000043/0001370637-24-000043-index.htm" TargetMode="External" Id="rId62"/><Relationship Type="http://schemas.openxmlformats.org/officeDocument/2006/relationships/hyperlink" Target="https://www.sec.gov/Archives/edgar/data/1370637/000137063724000051/0001370637-24-000051-index.htm" TargetMode="External" Id="rId63"/><Relationship Type="http://schemas.openxmlformats.org/officeDocument/2006/relationships/hyperlink" Target="https://www.sec.gov/Archives/edgar/data/1370637/000137063726000019/0001370637-26-000019-index.htm" TargetMode="External" Id="rId64"/><Relationship Type="http://schemas.openxmlformats.org/officeDocument/2006/relationships/hyperlink" Target="https://www.sec.gov/Archives/edgar/data/1370637/000137063725000066/0001370637-25-000066-index.htm" TargetMode="External" Id="rId65"/><Relationship Type="http://schemas.openxmlformats.org/officeDocument/2006/relationships/hyperlink" Target="https://www.sec.gov/Archives/edgar/data/1370637/000137063725000100/0001370637-25-000100-index.htm" TargetMode="External" Id="rId66"/><Relationship Type="http://schemas.openxmlformats.org/officeDocument/2006/relationships/hyperlink" Target="https://www.sec.gov/Archives/edgar/data/1370637/000137063725000066/0001370637-25-000066-index.htm" TargetMode="External" Id="rId67"/><Relationship Type="http://schemas.openxmlformats.org/officeDocument/2006/relationships/hyperlink" Target="https://www.sec.gov/Archives/edgar/data/1370637/000137063725000100/0001370637-25-000100-index.htm" TargetMode="External" Id="rId68"/><Relationship Type="http://schemas.openxmlformats.org/officeDocument/2006/relationships/hyperlink" Target="https://www.sec.gov/Archives/edgar/data/1370637/000137063724000043/0001370637-24-000043-index.htm" TargetMode="External" Id="rId69"/><Relationship Type="http://schemas.openxmlformats.org/officeDocument/2006/relationships/hyperlink" Target="https://www.sec.gov/Archives/edgar/data/1370637/000137063724000051/0001370637-24-000051-index.htm" TargetMode="External" Id="rId70"/><Relationship Type="http://schemas.openxmlformats.org/officeDocument/2006/relationships/hyperlink" Target="https://www.sec.gov/Archives/edgar/data/1370637/000137063725000066/0001370637-25-000066-index.htm" TargetMode="External" Id="rId71"/><Relationship Type="http://schemas.openxmlformats.org/officeDocument/2006/relationships/hyperlink" Target="https://www.sec.gov/Archives/edgar/data/1370637/000137063725000100/0001370637-25-000100-index.htm" TargetMode="External" Id="rId72"/><Relationship Type="http://schemas.openxmlformats.org/officeDocument/2006/relationships/hyperlink" Target="https://www.sec.gov/Archives/edgar/data/1370637/000137063722000024/0001370637-22-000024-index.htm" TargetMode="External" Id="rId73"/><Relationship Type="http://schemas.openxmlformats.org/officeDocument/2006/relationships/hyperlink" Target="https://www.sec.gov/Archives/edgar/data/1370637/000137063723000017/0001370637-23-000017-index.htm" TargetMode="External" Id="rId74"/><Relationship Type="http://schemas.openxmlformats.org/officeDocument/2006/relationships/hyperlink" Target="https://www.sec.gov/Archives/edgar/data/1370637/000137063722000024/0001370637-22-000024-index.htm" TargetMode="External" Id="rId75"/><Relationship Type="http://schemas.openxmlformats.org/officeDocument/2006/relationships/hyperlink" Target="https://www.sec.gov/Archives/edgar/data/1370637/000137063723000017/0001370637-23-000017-index.htm" TargetMode="External" Id="rId76"/><Relationship Type="http://schemas.openxmlformats.org/officeDocument/2006/relationships/hyperlink" Target="https://www.sec.gov/Archives/edgar/data/1370637/000137063726000044/0001370637-26-000044-index.htm" TargetMode="External" Id="rId77"/><Relationship Type="http://schemas.openxmlformats.org/officeDocument/2006/relationships/hyperlink" Target="https://www.sec.gov/Archives/edgar/data/1370637/000137063726000044/0001370637-26-000044-index.htm" TargetMode="External" Id="rId78"/><Relationship Type="http://schemas.openxmlformats.org/officeDocument/2006/relationships/hyperlink" Target="https://www.sec.gov/Archives/edgar/data/1370637/000137063723000017/0001370637-23-000017-index.htm" TargetMode="External" Id="rId79"/><Relationship Type="http://schemas.openxmlformats.org/officeDocument/2006/relationships/hyperlink" Target="https://www.sec.gov/Archives/edgar/data/1370637/000137063721000012/0001370637-21-000012-index.htm" TargetMode="External" Id="rId80"/><Relationship Type="http://schemas.openxmlformats.org/officeDocument/2006/relationships/hyperlink" Target="https://www.sec.gov/Archives/edgar/data/1370637/000137063722000024/0001370637-22-000024-index.htm" TargetMode="External" Id="rId81"/><Relationship Type="http://schemas.openxmlformats.org/officeDocument/2006/relationships/hyperlink" Target="https://www.sec.gov/Archives/edgar/data/1370637/000137063725000017/0001370637-25-000017-index.htm" TargetMode="External" Id="rId82"/><Relationship Type="http://schemas.openxmlformats.org/officeDocument/2006/relationships/hyperlink" Target="https://www.sec.gov/Archives/edgar/data/1370637/000137063725000017/0001370637-25-000017-index.htm" TargetMode="External" Id="rId83"/><Relationship Type="http://schemas.openxmlformats.org/officeDocument/2006/relationships/hyperlink" Target="https://www.sec.gov/Archives/edgar/data/1370637/000137063725000017/0001370637-25-000017-index.htm" TargetMode="External" Id="rId84"/><Relationship Type="http://schemas.openxmlformats.org/officeDocument/2006/relationships/hyperlink" Target="https://www.sec.gov/Archives/edgar/data/1370637/000137063725000017/0001370637-25-000017-index.htm" TargetMode="External" Id="rId85"/><Relationship Type="http://schemas.openxmlformats.org/officeDocument/2006/relationships/hyperlink" Target="https://www.sec.gov/Archives/edgar/data/1370637/000137063725000017/0001370637-25-000017-index.htm" TargetMode="External" Id="rId86"/><Relationship Type="http://schemas.openxmlformats.org/officeDocument/2006/relationships/hyperlink" Target="https://www.sec.gov/Archives/edgar/data/1370637/000137063719000146/0001370637-19-000146-index.htm" TargetMode="External" Id="rId87"/><Relationship Type="http://schemas.openxmlformats.org/officeDocument/2006/relationships/hyperlink" Target="https://www.sec.gov/Archives/edgar/data/1370637/000137063719000183/0001370637-19-000183-index.htm" TargetMode="External" Id="rId88"/><Relationship Type="http://schemas.openxmlformats.org/officeDocument/2006/relationships/hyperlink" Target="https://www.sec.gov/Archives/edgar/data/1370637/000137063720000210/0001370637-20-000210-index.htm" TargetMode="External" Id="rId89"/><Relationship Type="http://schemas.openxmlformats.org/officeDocument/2006/relationships/hyperlink" Target="https://www.sec.gov/Archives/edgar/data/1370637/000137063720000219/0001370637-20-000219-index.htm" TargetMode="External" Id="rId90"/><Relationship Type="http://schemas.openxmlformats.org/officeDocument/2006/relationships/hyperlink" Target="https://www.sec.gov/Archives/edgar/data/1370637/000137063721000049/0001370637-21-000049-index.htm" TargetMode="External" Id="rId91"/><Relationship Type="http://schemas.openxmlformats.org/officeDocument/2006/relationships/hyperlink" Target="https://www.sec.gov/Archives/edgar/data/1370637/000137063721000070/0001370637-21-000070-index.htm" TargetMode="External" Id="rId92"/><Relationship Type="http://schemas.openxmlformats.org/officeDocument/2006/relationships/hyperlink" Target="https://www.sec.gov/Archives/edgar/data/1370637/000137063722000069/0001370637-22-000069-index.htm" TargetMode="External" Id="rId93"/><Relationship Type="http://schemas.openxmlformats.org/officeDocument/2006/relationships/hyperlink" Target="https://www.sec.gov/Archives/edgar/data/1370637/000137063722000081/0001370637-22-000081-index.htm" TargetMode="External" Id="rId94"/><Relationship Type="http://schemas.openxmlformats.org/officeDocument/2006/relationships/hyperlink" Target="https://www.sec.gov/Archives/edgar/data/1370637/000137063723000071/0001370637-23-000071-index.htm" TargetMode="External" Id="rId95"/><Relationship Type="http://schemas.openxmlformats.org/officeDocument/2006/relationships/hyperlink" Target="https://www.sec.gov/Archives/edgar/data/1370637/000137063723000080/0001370637-23-000080-index.htm" TargetMode="External" Id="rId96"/><Relationship Type="http://schemas.openxmlformats.org/officeDocument/2006/relationships/hyperlink" Target="https://www.sec.gov/Archives/edgar/data/1370637/000137063724000043/0001370637-24-000043-index.htm" TargetMode="External" Id="rId97"/><Relationship Type="http://schemas.openxmlformats.org/officeDocument/2006/relationships/hyperlink" Target="https://www.sec.gov/Archives/edgar/data/1370637/000137063724000051/0001370637-24-000051-index.htm" TargetMode="External" Id="rId98"/><Relationship Type="http://schemas.openxmlformats.org/officeDocument/2006/relationships/hyperlink" Target="https://www.sec.gov/Archives/edgar/data/1370637/000137063725000066/0001370637-25-000066-index.htm" TargetMode="External" Id="rId99"/><Relationship Type="http://schemas.openxmlformats.org/officeDocument/2006/relationships/hyperlink" Target="https://www.sec.gov/Archives/edgar/data/1370637/000137063725000100/0001370637-25-000100-index.htm" TargetMode="External" Id="rId100"/><Relationship Type="http://schemas.openxmlformats.org/officeDocument/2006/relationships/hyperlink" Target="https://www.sec.gov/Archives/edgar/data/1370637/000137063725000066/0001370637-25-000066-index.htm" TargetMode="External" Id="rId101"/><Relationship Type="http://schemas.openxmlformats.org/officeDocument/2006/relationships/hyperlink" Target="https://www.sec.gov/Archives/edgar/data/1370637/000137063725000100/0001370637-25-000100-index.htm" TargetMode="External" Id="rId102"/><Relationship Type="http://schemas.openxmlformats.org/officeDocument/2006/relationships/hyperlink" Target="https://www.sec.gov/Archives/edgar/data/1370637/000137063719000146/0001370637-19-000146-index.htm" TargetMode="External" Id="rId103"/><Relationship Type="http://schemas.openxmlformats.org/officeDocument/2006/relationships/hyperlink" Target="https://www.sec.gov/Archives/edgar/data/1370637/000137063719000183/0001370637-19-000183-index.htm" TargetMode="External" Id="rId104"/><Relationship Type="http://schemas.openxmlformats.org/officeDocument/2006/relationships/hyperlink" Target="https://www.sec.gov/Archives/edgar/data/1370637/000137063720000210/0001370637-20-000210-index.htm" TargetMode="External" Id="rId105"/><Relationship Type="http://schemas.openxmlformats.org/officeDocument/2006/relationships/hyperlink" Target="https://www.sec.gov/Archives/edgar/data/1370637/000137063720000219/0001370637-20-000219-index.htm" TargetMode="External" Id="rId106"/><Relationship Type="http://schemas.openxmlformats.org/officeDocument/2006/relationships/hyperlink" Target="https://www.sec.gov/Archives/edgar/data/1370637/000137063721000049/0001370637-21-000049-index.htm" TargetMode="External" Id="rId107"/><Relationship Type="http://schemas.openxmlformats.org/officeDocument/2006/relationships/hyperlink" Target="https://www.sec.gov/Archives/edgar/data/1370637/000137063721000070/0001370637-21-000070-index.htm" TargetMode="External" Id="rId108"/><Relationship Type="http://schemas.openxmlformats.org/officeDocument/2006/relationships/hyperlink" Target="https://www.sec.gov/Archives/edgar/data/1370637/000137063722000069/0001370637-22-000069-index.htm" TargetMode="External" Id="rId109"/><Relationship Type="http://schemas.openxmlformats.org/officeDocument/2006/relationships/hyperlink" Target="https://www.sec.gov/Archives/edgar/data/1370637/000137063722000081/0001370637-22-000081-index.htm" TargetMode="External" Id="rId110"/><Relationship Type="http://schemas.openxmlformats.org/officeDocument/2006/relationships/hyperlink" Target="https://www.sec.gov/Archives/edgar/data/1370637/000137063723000071/0001370637-23-000071-index.htm" TargetMode="External" Id="rId111"/><Relationship Type="http://schemas.openxmlformats.org/officeDocument/2006/relationships/hyperlink" Target="https://www.sec.gov/Archives/edgar/data/1370637/000137063723000080/0001370637-23-000080-index.htm" TargetMode="External" Id="rId112"/><Relationship Type="http://schemas.openxmlformats.org/officeDocument/2006/relationships/hyperlink" Target="https://www.sec.gov/Archives/edgar/data/1370637/000137063724000043/0001370637-24-000043-index.htm" TargetMode="External" Id="rId113"/><Relationship Type="http://schemas.openxmlformats.org/officeDocument/2006/relationships/hyperlink" Target="https://www.sec.gov/Archives/edgar/data/1370637/000137063724000051/0001370637-24-000051-index.htm" TargetMode="External" Id="rId114"/><Relationship Type="http://schemas.openxmlformats.org/officeDocument/2006/relationships/hyperlink" Target="https://www.sec.gov/Archives/edgar/data/1370637/000137063725000066/0001370637-25-000066-index.htm" TargetMode="External" Id="rId115"/><Relationship Type="http://schemas.openxmlformats.org/officeDocument/2006/relationships/hyperlink" Target="https://www.sec.gov/Archives/edgar/data/1370637/000137063725000100/0001370637-25-000100-index.htm" TargetMode="External" Id="rId116"/><Relationship Type="http://schemas.openxmlformats.org/officeDocument/2006/relationships/hyperlink" Target="https://www.sec.gov/Archives/edgar/data/1370637/000137063726000044/0001370637-26-000044-index.htm" TargetMode="External" Id="rId117"/><Relationship Type="http://schemas.openxmlformats.org/officeDocument/2006/relationships/hyperlink" Target="https://www.sec.gov/Archives/edgar/data/1370637/000137063725000066/0001370637-25-000066-index.htm" TargetMode="External" Id="rId118"/><Relationship Type="http://schemas.openxmlformats.org/officeDocument/2006/relationships/hyperlink" Target="https://www.sec.gov/Archives/edgar/data/1370637/000137063725000100/0001370637-25-000100-index.htm" TargetMode="External" Id="rId119"/><Relationship Type="http://schemas.openxmlformats.org/officeDocument/2006/relationships/hyperlink" Target="https://www.sec.gov/Archives/edgar/data/1370637/000137063726000044/0001370637-26-000044-index.htm" TargetMode="External" Id="rId120"/><Relationship Type="http://schemas.openxmlformats.org/officeDocument/2006/relationships/hyperlink" Target="https://www.sec.gov/Archives/edgar/data/1370637/000137063723000017/0001370637-23-000017-index.htm" TargetMode="External" Id="rId121"/><Relationship Type="http://schemas.openxmlformats.org/officeDocument/2006/relationships/hyperlink" Target="https://www.sec.gov/Archives/edgar/data/1370637/000137063720000046/0001370637-20-000046-index.htm" TargetMode="External" Id="rId122"/><Relationship Type="http://schemas.openxmlformats.org/officeDocument/2006/relationships/hyperlink" Target="https://www.sec.gov/Archives/edgar/data/1370637/000137063720000046/0001370637-20-000046-index.htm" TargetMode="External" Id="rId123"/><Relationship Type="http://schemas.openxmlformats.org/officeDocument/2006/relationships/hyperlink" Target="https://www.sec.gov/Archives/edgar/data/1370637/000137063726000044/0001370637-26-000044-index.htm" TargetMode="External" Id="rId124"/><Relationship Type="http://schemas.openxmlformats.org/officeDocument/2006/relationships/hyperlink" Target="https://www.sec.gov/Archives/edgar/data/1370637/000137063719000146/0001370637-19-000146-index.htm" TargetMode="External" Id="rId125"/><Relationship Type="http://schemas.openxmlformats.org/officeDocument/2006/relationships/hyperlink" Target="https://www.sec.gov/Archives/edgar/data/1370637/000137063719000183/0001370637-19-000183-index.htm" TargetMode="External" Id="rId126"/><Relationship Type="http://schemas.openxmlformats.org/officeDocument/2006/relationships/hyperlink" Target="https://www.sec.gov/Archives/edgar/data/1370637/000137063720000210/0001370637-20-000210-index.htm" TargetMode="External" Id="rId127"/><Relationship Type="http://schemas.openxmlformats.org/officeDocument/2006/relationships/hyperlink" Target="https://www.sec.gov/Archives/edgar/data/1370637/000137063720000219/0001370637-20-000219-index.htm" TargetMode="External" Id="rId128"/><Relationship Type="http://schemas.openxmlformats.org/officeDocument/2006/relationships/hyperlink" Target="https://www.sec.gov/Archives/edgar/data/1370637/000137063721000049/0001370637-21-000049-index.htm" TargetMode="External" Id="rId129"/><Relationship Type="http://schemas.openxmlformats.org/officeDocument/2006/relationships/hyperlink" Target="https://www.sec.gov/Archives/edgar/data/1370637/000137063721000070/0001370637-21-000070-index.htm" TargetMode="External" Id="rId130"/><Relationship Type="http://schemas.openxmlformats.org/officeDocument/2006/relationships/hyperlink" Target="https://www.sec.gov/Archives/edgar/data/1370637/000137063722000069/0001370637-22-000069-index.htm" TargetMode="External" Id="rId131"/><Relationship Type="http://schemas.openxmlformats.org/officeDocument/2006/relationships/hyperlink" Target="https://www.sec.gov/Archives/edgar/data/1370637/000137063722000081/0001370637-22-000081-index.htm" TargetMode="External" Id="rId132"/><Relationship Type="http://schemas.openxmlformats.org/officeDocument/2006/relationships/hyperlink" Target="https://www.sec.gov/Archives/edgar/data/1370637/000137063723000071/0001370637-23-000071-index.htm" TargetMode="External" Id="rId133"/><Relationship Type="http://schemas.openxmlformats.org/officeDocument/2006/relationships/hyperlink" Target="https://www.sec.gov/Archives/edgar/data/1370637/000137063723000080/0001370637-23-000080-index.htm" TargetMode="External" Id="rId134"/><Relationship Type="http://schemas.openxmlformats.org/officeDocument/2006/relationships/hyperlink" Target="https://www.sec.gov/Archives/edgar/data/1370637/000137063724000043/0001370637-24-000043-index.htm" TargetMode="External" Id="rId135"/><Relationship Type="http://schemas.openxmlformats.org/officeDocument/2006/relationships/hyperlink" Target="https://www.sec.gov/Archives/edgar/data/1370637/000137063724000051/0001370637-24-000051-index.htm" TargetMode="External" Id="rId136"/><Relationship Type="http://schemas.openxmlformats.org/officeDocument/2006/relationships/hyperlink" Target="https://www.sec.gov/Archives/edgar/data/1370637/000137063725000066/0001370637-25-000066-index.htm" TargetMode="External" Id="rId137"/><Relationship Type="http://schemas.openxmlformats.org/officeDocument/2006/relationships/hyperlink" Target="https://www.sec.gov/Archives/edgar/data/1370637/000137063725000100/0001370637-25-000100-index.htm" TargetMode="External" Id="rId138"/><Relationship Type="http://schemas.openxmlformats.org/officeDocument/2006/relationships/hyperlink" Target="https://www.sec.gov/Archives/edgar/data/1370637/000137063725000066/0001370637-25-000066-index.htm" TargetMode="External" Id="rId139"/><Relationship Type="http://schemas.openxmlformats.org/officeDocument/2006/relationships/hyperlink" Target="https://www.sec.gov/Archives/edgar/data/1370637/000137063725000100/0001370637-25-000100-index.htm" TargetMode="External" Id="rId140"/><Relationship Type="http://schemas.openxmlformats.org/officeDocument/2006/relationships/hyperlink" Target="https://www.sec.gov/Archives/edgar/data/1370637/000137063719000146/0001370637-19-000146-index.htm" TargetMode="External" Id="rId141"/><Relationship Type="http://schemas.openxmlformats.org/officeDocument/2006/relationships/hyperlink" Target="https://www.sec.gov/Archives/edgar/data/1370637/000137063719000183/0001370637-19-000183-index.htm" TargetMode="External" Id="rId142"/><Relationship Type="http://schemas.openxmlformats.org/officeDocument/2006/relationships/hyperlink" Target="https://www.sec.gov/Archives/edgar/data/1370637/000137063720000210/0001370637-20-000210-index.htm" TargetMode="External" Id="rId143"/><Relationship Type="http://schemas.openxmlformats.org/officeDocument/2006/relationships/hyperlink" Target="https://www.sec.gov/Archives/edgar/data/1370637/000137063720000219/0001370637-20-000219-index.htm" TargetMode="External" Id="rId144"/><Relationship Type="http://schemas.openxmlformats.org/officeDocument/2006/relationships/hyperlink" Target="https://www.sec.gov/Archives/edgar/data/1370637/000137063721000049/0001370637-21-000049-index.htm" TargetMode="External" Id="rId145"/><Relationship Type="http://schemas.openxmlformats.org/officeDocument/2006/relationships/hyperlink" Target="https://www.sec.gov/Archives/edgar/data/1370637/000137063721000070/0001370637-21-000070-index.htm" TargetMode="External" Id="rId146"/><Relationship Type="http://schemas.openxmlformats.org/officeDocument/2006/relationships/hyperlink" Target="https://www.sec.gov/Archives/edgar/data/1370637/000137063722000069/0001370637-22-000069-index.htm" TargetMode="External" Id="rId147"/><Relationship Type="http://schemas.openxmlformats.org/officeDocument/2006/relationships/hyperlink" Target="https://www.sec.gov/Archives/edgar/data/1370637/000137063722000081/0001370637-22-000081-index.htm" TargetMode="External" Id="rId148"/><Relationship Type="http://schemas.openxmlformats.org/officeDocument/2006/relationships/hyperlink" Target="https://www.sec.gov/Archives/edgar/data/1370637/000137063723000071/0001370637-23-000071-index.htm" TargetMode="External" Id="rId149"/><Relationship Type="http://schemas.openxmlformats.org/officeDocument/2006/relationships/hyperlink" Target="https://www.sec.gov/Archives/edgar/data/1370637/000137063723000080/0001370637-23-000080-index.htm" TargetMode="External" Id="rId150"/><Relationship Type="http://schemas.openxmlformats.org/officeDocument/2006/relationships/hyperlink" Target="https://www.sec.gov/Archives/edgar/data/1370637/000137063724000043/0001370637-24-000043-index.htm" TargetMode="External" Id="rId151"/><Relationship Type="http://schemas.openxmlformats.org/officeDocument/2006/relationships/hyperlink" Target="https://www.sec.gov/Archives/edgar/data/1370637/000137063724000051/0001370637-24-000051-index.htm" TargetMode="External" Id="rId152"/><Relationship Type="http://schemas.openxmlformats.org/officeDocument/2006/relationships/hyperlink" Target="https://www.sec.gov/Archives/edgar/data/1370637/000137063725000066/0001370637-25-000066-index.htm" TargetMode="External" Id="rId153"/><Relationship Type="http://schemas.openxmlformats.org/officeDocument/2006/relationships/hyperlink" Target="https://www.sec.gov/Archives/edgar/data/1370637/000137063725000100/0001370637-25-000100-index.htm" TargetMode="External" Id="rId154"/><Relationship Type="http://schemas.openxmlformats.org/officeDocument/2006/relationships/hyperlink" Target="https://www.sec.gov/Archives/edgar/data/1370637/000137063725000066/0001370637-25-000066-index.htm" TargetMode="External" Id="rId155"/><Relationship Type="http://schemas.openxmlformats.org/officeDocument/2006/relationships/hyperlink" Target="https://www.sec.gov/Archives/edgar/data/1370637/000137063725000100/0001370637-25-000100-index.htm" TargetMode="External" Id="rId156"/><Relationship Type="http://schemas.openxmlformats.org/officeDocument/2006/relationships/hyperlink" Target="https://www.sec.gov/Archives/edgar/data/1370637/000137063726000044/0001370637-26-000044-index.htm" TargetMode="External" Id="rId157"/><Relationship Type="http://schemas.openxmlformats.org/officeDocument/2006/relationships/hyperlink" Target="https://www.sec.gov/Archives/edgar/data/1370637/000137063719000146/0001370637-19-000146-index.htm" TargetMode="External" Id="rId158"/><Relationship Type="http://schemas.openxmlformats.org/officeDocument/2006/relationships/hyperlink" Target="https://www.sec.gov/Archives/edgar/data/1370637/000137063719000183/0001370637-19-000183-index.htm" TargetMode="External" Id="rId159"/><Relationship Type="http://schemas.openxmlformats.org/officeDocument/2006/relationships/hyperlink" Target="https://www.sec.gov/Archives/edgar/data/1370637/000137063719000146/0001370637-19-000146-index.htm" TargetMode="External" Id="rId160"/><Relationship Type="http://schemas.openxmlformats.org/officeDocument/2006/relationships/hyperlink" Target="https://www.sec.gov/Archives/edgar/data/1370637/000137063719000183/0001370637-19-000183-index.htm" TargetMode="External" Id="rId161"/><Relationship Type="http://schemas.openxmlformats.org/officeDocument/2006/relationships/hyperlink" Target="https://www.sec.gov/Archives/edgar/data/1370637/000137063719000146/0001370637-19-000146-index.htm" TargetMode="External" Id="rId162"/><Relationship Type="http://schemas.openxmlformats.org/officeDocument/2006/relationships/hyperlink" Target="https://www.sec.gov/Archives/edgar/data/1370637/000137063719000183/0001370637-19-000183-index.htm" TargetMode="External" Id="rId163"/><Relationship Type="http://schemas.openxmlformats.org/officeDocument/2006/relationships/hyperlink" Target="https://www.sec.gov/Archives/edgar/data/1370637/000137063720000046/0001370637-20-000046-index.htm" TargetMode="External" Id="rId164"/><Relationship Type="http://schemas.openxmlformats.org/officeDocument/2006/relationships/hyperlink" Target="https://www.sec.gov/Archives/edgar/data/1370637/000137063721000012/0001370637-21-000012-index.htm" TargetMode="External" Id="rId165"/><Relationship Type="http://schemas.openxmlformats.org/officeDocument/2006/relationships/hyperlink" Target="https://www.sec.gov/Archives/edgar/data/1370637/000137063726000044/0001370637-26-000044-index.htm" TargetMode="External" Id="rId166"/><Relationship Type="http://schemas.openxmlformats.org/officeDocument/2006/relationships/hyperlink" Target="https://www.sec.gov/Archives/edgar/data/1370637/000137063720000046/0001370637-20-000046-index.htm" TargetMode="External" Id="rId167"/><Relationship Type="http://schemas.openxmlformats.org/officeDocument/2006/relationships/hyperlink" Target="https://www.sec.gov/Archives/edgar/data/1370637/000137063721000012/0001370637-21-000012-index.htm" TargetMode="External" Id="rId168"/><Relationship Type="http://schemas.openxmlformats.org/officeDocument/2006/relationships/hyperlink" Target="https://www.sec.gov/Archives/edgar/data/1370637/000137063726000044/0001370637-26-000044-index.htm" TargetMode="External" Id="rId169"/><Relationship Type="http://schemas.openxmlformats.org/officeDocument/2006/relationships/hyperlink" Target="https://www.sec.gov/Archives/edgar/data/1370637/000137063719000146/0001370637-19-000146-index.htm" TargetMode="External" Id="rId170"/><Relationship Type="http://schemas.openxmlformats.org/officeDocument/2006/relationships/hyperlink" Target="https://www.sec.gov/Archives/edgar/data/1370637/000137063719000183/0001370637-19-000183-index.htm" TargetMode="External" Id="rId171"/><Relationship Type="http://schemas.openxmlformats.org/officeDocument/2006/relationships/hyperlink" Target="https://www.sec.gov/Archives/edgar/data/1370637/000137063720000210/0001370637-20-000210-index.htm" TargetMode="External" Id="rId172"/><Relationship Type="http://schemas.openxmlformats.org/officeDocument/2006/relationships/hyperlink" Target="https://www.sec.gov/Archives/edgar/data/1370637/000137063720000219/0001370637-20-000219-index.htm" TargetMode="External" Id="rId173"/><Relationship Type="http://schemas.openxmlformats.org/officeDocument/2006/relationships/hyperlink" Target="https://www.sec.gov/Archives/edgar/data/1370637/000137063721000049/0001370637-21-000049-index.htm" TargetMode="External" Id="rId174"/><Relationship Type="http://schemas.openxmlformats.org/officeDocument/2006/relationships/hyperlink" Target="https://www.sec.gov/Archives/edgar/data/1370637/000137063721000070/0001370637-21-000070-index.htm" TargetMode="External" Id="rId175"/><Relationship Type="http://schemas.openxmlformats.org/officeDocument/2006/relationships/hyperlink" Target="https://www.sec.gov/Archives/edgar/data/1370637/000137063721000049/0001370637-21-000049-index.htm" TargetMode="External" Id="rId176"/><Relationship Type="http://schemas.openxmlformats.org/officeDocument/2006/relationships/hyperlink" Target="https://www.sec.gov/Archives/edgar/data/1370637/000137063721000070/0001370637-21-000070-index.htm" TargetMode="External" Id="rId177"/><Relationship Type="http://schemas.openxmlformats.org/officeDocument/2006/relationships/hyperlink" Target="https://www.sec.gov/Archives/edgar/data/1370637/000137063725000066/0001370637-25-000066-index.htm" TargetMode="External" Id="rId178"/><Relationship Type="http://schemas.openxmlformats.org/officeDocument/2006/relationships/hyperlink" Target="https://www.sec.gov/Archives/edgar/data/1370637/000137063725000100/0001370637-25-000100-index.htm" TargetMode="External" Id="rId179"/><Relationship Type="http://schemas.openxmlformats.org/officeDocument/2006/relationships/hyperlink" Target="https://www.sec.gov/Archives/edgar/data/1370637/000137063725000066/0001370637-25-000066-index.htm" TargetMode="External" Id="rId180"/><Relationship Type="http://schemas.openxmlformats.org/officeDocument/2006/relationships/hyperlink" Target="https://www.sec.gov/Archives/edgar/data/1370637/000137063725000100/0001370637-25-000100-index.htm" TargetMode="External" Id="rId181"/><Relationship Type="http://schemas.openxmlformats.org/officeDocument/2006/relationships/hyperlink" Target="https://www.sec.gov/Archives/edgar/data/1370637/000137063725000100/0001370637-25-000100-index.htm" TargetMode="External" Id="rId182"/><Relationship Type="http://schemas.openxmlformats.org/officeDocument/2006/relationships/hyperlink" Target="https://www.sec.gov/Archives/edgar/data/1370637/000137063719000146/0001370637-19-000146-index.htm" TargetMode="External" Id="rId183"/><Relationship Type="http://schemas.openxmlformats.org/officeDocument/2006/relationships/hyperlink" Target="https://www.sec.gov/Archives/edgar/data/1370637/000137063719000183/0001370637-19-000183-index.htm" TargetMode="External" Id="rId184"/><Relationship Type="http://schemas.openxmlformats.org/officeDocument/2006/relationships/hyperlink" Target="https://www.sec.gov/Archives/edgar/data/1370637/000137063720000210/0001370637-20-000210-index.htm" TargetMode="External" Id="rId185"/><Relationship Type="http://schemas.openxmlformats.org/officeDocument/2006/relationships/hyperlink" Target="https://www.sec.gov/Archives/edgar/data/1370637/000137063720000219/0001370637-20-000219-index.htm" TargetMode="External" Id="rId186"/><Relationship Type="http://schemas.openxmlformats.org/officeDocument/2006/relationships/hyperlink" Target="https://www.sec.gov/Archives/edgar/data/1370637/000137063721000049/0001370637-21-000049-index.htm" TargetMode="External" Id="rId187"/><Relationship Type="http://schemas.openxmlformats.org/officeDocument/2006/relationships/hyperlink" Target="https://www.sec.gov/Archives/edgar/data/1370637/000137063721000070/0001370637-21-000070-index.htm" TargetMode="External" Id="rId188"/><Relationship Type="http://schemas.openxmlformats.org/officeDocument/2006/relationships/hyperlink" Target="https://www.sec.gov/Archives/edgar/data/1370637/000137063722000069/0001370637-22-000069-index.htm" TargetMode="External" Id="rId189"/><Relationship Type="http://schemas.openxmlformats.org/officeDocument/2006/relationships/hyperlink" Target="https://www.sec.gov/Archives/edgar/data/1370637/000137063722000081/0001370637-22-000081-index.htm" TargetMode="External" Id="rId190"/><Relationship Type="http://schemas.openxmlformats.org/officeDocument/2006/relationships/hyperlink" Target="https://www.sec.gov/Archives/edgar/data/1370637/000137063723000071/0001370637-23-000071-index.htm" TargetMode="External" Id="rId191"/><Relationship Type="http://schemas.openxmlformats.org/officeDocument/2006/relationships/hyperlink" Target="https://www.sec.gov/Archives/edgar/data/1370637/000137063723000080/0001370637-23-000080-index.htm" TargetMode="External" Id="rId192"/><Relationship Type="http://schemas.openxmlformats.org/officeDocument/2006/relationships/hyperlink" Target="https://www.sec.gov/Archives/edgar/data/1370637/000137063724000043/0001370637-24-000043-index.htm" TargetMode="External" Id="rId193"/><Relationship Type="http://schemas.openxmlformats.org/officeDocument/2006/relationships/hyperlink" Target="https://www.sec.gov/Archives/edgar/data/1370637/000137063724000051/0001370637-24-000051-index.htm" TargetMode="External" Id="rId194"/><Relationship Type="http://schemas.openxmlformats.org/officeDocument/2006/relationships/hyperlink" Target="https://www.sec.gov/Archives/edgar/data/1370637/000137063725000066/0001370637-25-000066-index.htm" TargetMode="External" Id="rId195"/><Relationship Type="http://schemas.openxmlformats.org/officeDocument/2006/relationships/hyperlink" Target="https://www.sec.gov/Archives/edgar/data/1370637/000137063725000100/0001370637-25-000100-index.htm" TargetMode="External" Id="rId196"/><Relationship Type="http://schemas.openxmlformats.org/officeDocument/2006/relationships/hyperlink" Target="https://www.sec.gov/Archives/edgar/data/1370637/000137063726000044/0001370637-26-000044-index.htm" TargetMode="External" Id="rId197"/><Relationship Type="http://schemas.openxmlformats.org/officeDocument/2006/relationships/hyperlink" Target="https://www.sec.gov/Archives/edgar/data/1370637/000137063725000066/0001370637-25-000066-index.htm" TargetMode="External" Id="rId198"/><Relationship Type="http://schemas.openxmlformats.org/officeDocument/2006/relationships/hyperlink" Target="https://www.sec.gov/Archives/edgar/data/1370637/000137063725000100/0001370637-25-000100-index.htm" TargetMode="External" Id="rId199"/><Relationship Type="http://schemas.openxmlformats.org/officeDocument/2006/relationships/hyperlink" Target="https://www.sec.gov/Archives/edgar/data/1370637/000137063724000043/0001370637-24-000043-index.htm" TargetMode="External" Id="rId200"/><Relationship Type="http://schemas.openxmlformats.org/officeDocument/2006/relationships/hyperlink" Target="https://www.sec.gov/Archives/edgar/data/1370637/000137063724000051/0001370637-24-000051-index.htm" TargetMode="External" Id="rId201"/><Relationship Type="http://schemas.openxmlformats.org/officeDocument/2006/relationships/hyperlink" Target="https://www.sec.gov/Archives/edgar/data/1370637/000137063726000044/0001370637-26-000044-index.htm" TargetMode="External" Id="rId202"/><Relationship Type="http://schemas.openxmlformats.org/officeDocument/2006/relationships/hyperlink" Target="https://www.sec.gov/Archives/edgar/data/1370637/000137063725000100/0001370637-25-000100-index.htm" TargetMode="External" Id="rId203"/><Relationship Type="http://schemas.openxmlformats.org/officeDocument/2006/relationships/hyperlink" Target="https://www.sec.gov/Archives/edgar/data/1370637/000137063719000146/0001370637-19-000146-index.htm" TargetMode="External" Id="rId204"/><Relationship Type="http://schemas.openxmlformats.org/officeDocument/2006/relationships/hyperlink" Target="https://www.sec.gov/Archives/edgar/data/1370637/000137063719000183/0001370637-19-000183-index.htm" TargetMode="External" Id="rId205"/><Relationship Type="http://schemas.openxmlformats.org/officeDocument/2006/relationships/hyperlink" Target="https://www.sec.gov/Archives/edgar/data/1370637/000137063720000210/0001370637-20-000210-index.htm" TargetMode="External" Id="rId206"/><Relationship Type="http://schemas.openxmlformats.org/officeDocument/2006/relationships/hyperlink" Target="https://www.sec.gov/Archives/edgar/data/1370637/000137063720000219/0001370637-20-000219-index.htm" TargetMode="External" Id="rId207"/><Relationship Type="http://schemas.openxmlformats.org/officeDocument/2006/relationships/hyperlink" Target="https://www.sec.gov/Archives/edgar/data/1370637/000137063721000049/0001370637-21-000049-index.htm" TargetMode="External" Id="rId208"/><Relationship Type="http://schemas.openxmlformats.org/officeDocument/2006/relationships/hyperlink" Target="https://www.sec.gov/Archives/edgar/data/1370637/000137063721000070/0001370637-21-000070-index.htm" TargetMode="External" Id="rId209"/><Relationship Type="http://schemas.openxmlformats.org/officeDocument/2006/relationships/hyperlink" Target="https://www.sec.gov/Archives/edgar/data/1370637/000137063722000069/0001370637-22-000069-index.htm" TargetMode="External" Id="rId210"/><Relationship Type="http://schemas.openxmlformats.org/officeDocument/2006/relationships/hyperlink" Target="https://www.sec.gov/Archives/edgar/data/1370637/000137063722000081/0001370637-22-000081-index.htm" TargetMode="External" Id="rId211"/><Relationship Type="http://schemas.openxmlformats.org/officeDocument/2006/relationships/hyperlink" Target="https://www.sec.gov/Archives/edgar/data/1370637/000137063723000071/0001370637-23-000071-index.htm" TargetMode="External" Id="rId212"/><Relationship Type="http://schemas.openxmlformats.org/officeDocument/2006/relationships/hyperlink" Target="https://www.sec.gov/Archives/edgar/data/1370637/000137063723000080/0001370637-23-000080-index.htm" TargetMode="External" Id="rId213"/><Relationship Type="http://schemas.openxmlformats.org/officeDocument/2006/relationships/hyperlink" Target="https://www.sec.gov/Archives/edgar/data/1370637/000137063724000043/0001370637-24-000043-index.htm" TargetMode="External" Id="rId214"/><Relationship Type="http://schemas.openxmlformats.org/officeDocument/2006/relationships/hyperlink" Target="https://www.sec.gov/Archives/edgar/data/1370637/000137063724000051/0001370637-24-000051-index.htm" TargetMode="External" Id="rId215"/><Relationship Type="http://schemas.openxmlformats.org/officeDocument/2006/relationships/hyperlink" Target="https://www.sec.gov/Archives/edgar/data/1370637/000137063725000066/0001370637-25-000066-index.htm" TargetMode="External" Id="rId216"/><Relationship Type="http://schemas.openxmlformats.org/officeDocument/2006/relationships/hyperlink" Target="https://www.sec.gov/Archives/edgar/data/1370637/000137063725000100/0001370637-25-000100-index.htm" TargetMode="External" Id="rId217"/><Relationship Type="http://schemas.openxmlformats.org/officeDocument/2006/relationships/hyperlink" Target="https://www.sec.gov/Archives/edgar/data/1370637/000137063726000044/0001370637-26-000044-index.htm" TargetMode="External" Id="rId218"/><Relationship Type="http://schemas.openxmlformats.org/officeDocument/2006/relationships/hyperlink" Target="https://www.sec.gov/Archives/edgar/data/1370637/000137063725000066/0001370637-25-000066-index.htm" TargetMode="External" Id="rId219"/><Relationship Type="http://schemas.openxmlformats.org/officeDocument/2006/relationships/hyperlink" Target="https://www.sec.gov/Archives/edgar/data/1370637/000137063725000100/0001370637-25-000100-index.htm" TargetMode="External" Id="rId220"/><Relationship Type="http://schemas.openxmlformats.org/officeDocument/2006/relationships/hyperlink" Target="https://www.sec.gov/Archives/edgar/data/1370637/000137063719000146/0001370637-19-000146-index.htm" TargetMode="External" Id="rId221"/><Relationship Type="http://schemas.openxmlformats.org/officeDocument/2006/relationships/hyperlink" Target="https://www.sec.gov/Archives/edgar/data/1370637/000137063719000183/0001370637-19-000183-index.htm" TargetMode="External" Id="rId222"/><Relationship Type="http://schemas.openxmlformats.org/officeDocument/2006/relationships/hyperlink" Target="https://www.sec.gov/Archives/edgar/data/1370637/000137063720000210/0001370637-20-000210-index.htm" TargetMode="External" Id="rId223"/><Relationship Type="http://schemas.openxmlformats.org/officeDocument/2006/relationships/hyperlink" Target="https://www.sec.gov/Archives/edgar/data/1370637/000137063720000219/0001370637-20-000219-index.htm" TargetMode="External" Id="rId224"/><Relationship Type="http://schemas.openxmlformats.org/officeDocument/2006/relationships/hyperlink" Target="https://www.sec.gov/Archives/edgar/data/1370637/000137063721000049/0001370637-21-000049-index.htm" TargetMode="External" Id="rId225"/><Relationship Type="http://schemas.openxmlformats.org/officeDocument/2006/relationships/hyperlink" Target="https://www.sec.gov/Archives/edgar/data/1370637/000137063721000070/0001370637-21-000070-index.htm" TargetMode="External" Id="rId226"/><Relationship Type="http://schemas.openxmlformats.org/officeDocument/2006/relationships/hyperlink" Target="https://www.sec.gov/Archives/edgar/data/1370637/000137063722000069/0001370637-22-000069-index.htm" TargetMode="External" Id="rId227"/><Relationship Type="http://schemas.openxmlformats.org/officeDocument/2006/relationships/hyperlink" Target="https://www.sec.gov/Archives/edgar/data/1370637/000137063722000081/0001370637-22-000081-index.htm" TargetMode="External" Id="rId228"/><Relationship Type="http://schemas.openxmlformats.org/officeDocument/2006/relationships/hyperlink" Target="https://www.sec.gov/Archives/edgar/data/1370637/000137063723000071/0001370637-23-000071-index.htm" TargetMode="External" Id="rId229"/><Relationship Type="http://schemas.openxmlformats.org/officeDocument/2006/relationships/hyperlink" Target="https://www.sec.gov/Archives/edgar/data/1370637/000137063723000080/0001370637-23-000080-index.htm" TargetMode="External" Id="rId230"/><Relationship Type="http://schemas.openxmlformats.org/officeDocument/2006/relationships/hyperlink" Target="https://www.sec.gov/Archives/edgar/data/1370637/000137063724000043/0001370637-24-000043-index.htm" TargetMode="External" Id="rId231"/><Relationship Type="http://schemas.openxmlformats.org/officeDocument/2006/relationships/hyperlink" Target="https://www.sec.gov/Archives/edgar/data/1370637/000137063724000051/0001370637-24-000051-index.htm" TargetMode="External" Id="rId232"/><Relationship Type="http://schemas.openxmlformats.org/officeDocument/2006/relationships/hyperlink" Target="https://www.sec.gov/Archives/edgar/data/1370637/000137063725000066/0001370637-25-000066-index.htm" TargetMode="External" Id="rId233"/><Relationship Type="http://schemas.openxmlformats.org/officeDocument/2006/relationships/hyperlink" Target="https://www.sec.gov/Archives/edgar/data/1370637/000137063725000100/0001370637-25-000100-index.htm" TargetMode="External" Id="rId234"/><Relationship Type="http://schemas.openxmlformats.org/officeDocument/2006/relationships/hyperlink" Target="https://www.sec.gov/Archives/edgar/data/1370637/000137063726000044/0001370637-26-000044-index.htm" TargetMode="External" Id="rId235"/><Relationship Type="http://schemas.openxmlformats.org/officeDocument/2006/relationships/hyperlink" Target="https://www.sec.gov/Archives/edgar/data/1370637/000137063725000066/0001370637-25-000066-index.htm" TargetMode="External" Id="rId236"/><Relationship Type="http://schemas.openxmlformats.org/officeDocument/2006/relationships/hyperlink" Target="https://www.sec.gov/Archives/edgar/data/1370637/000137063725000100/0001370637-25-000100-index.htm" TargetMode="External" Id="rId237"/><Relationship Type="http://schemas.openxmlformats.org/officeDocument/2006/relationships/hyperlink" Target="https://www.sec.gov/Archives/edgar/data/1370637/000137063719000146/0001370637-19-000146-index.htm" TargetMode="External" Id="rId238"/><Relationship Type="http://schemas.openxmlformats.org/officeDocument/2006/relationships/hyperlink" Target="https://www.sec.gov/Archives/edgar/data/1370637/000137063719000183/0001370637-19-000183-index.htm" TargetMode="External" Id="rId239"/><Relationship Type="http://schemas.openxmlformats.org/officeDocument/2006/relationships/hyperlink" Target="https://www.sec.gov/Archives/edgar/data/1370637/000137063720000210/0001370637-20-000210-index.htm" TargetMode="External" Id="rId240"/><Relationship Type="http://schemas.openxmlformats.org/officeDocument/2006/relationships/hyperlink" Target="https://www.sec.gov/Archives/edgar/data/1370637/000137063720000219/0001370637-20-000219-index.htm" TargetMode="External" Id="rId241"/><Relationship Type="http://schemas.openxmlformats.org/officeDocument/2006/relationships/hyperlink" Target="https://www.sec.gov/Archives/edgar/data/1370637/000137063721000049/0001370637-21-000049-index.htm" TargetMode="External" Id="rId242"/><Relationship Type="http://schemas.openxmlformats.org/officeDocument/2006/relationships/hyperlink" Target="https://www.sec.gov/Archives/edgar/data/1370637/000137063721000070/0001370637-21-000070-index.htm" TargetMode="External" Id="rId243"/><Relationship Type="http://schemas.openxmlformats.org/officeDocument/2006/relationships/hyperlink" Target="https://www.sec.gov/Archives/edgar/data/1370637/000137063722000069/0001370637-22-000069-index.htm" TargetMode="External" Id="rId244"/><Relationship Type="http://schemas.openxmlformats.org/officeDocument/2006/relationships/hyperlink" Target="https://www.sec.gov/Archives/edgar/data/1370637/000137063722000081/0001370637-22-000081-index.htm" TargetMode="External" Id="rId245"/><Relationship Type="http://schemas.openxmlformats.org/officeDocument/2006/relationships/hyperlink" Target="https://www.sec.gov/Archives/edgar/data/1370637/000137063723000071/0001370637-23-000071-index.htm" TargetMode="External" Id="rId246"/><Relationship Type="http://schemas.openxmlformats.org/officeDocument/2006/relationships/hyperlink" Target="https://www.sec.gov/Archives/edgar/data/1370637/000137063723000080/0001370637-23-000080-index.htm" TargetMode="External" Id="rId247"/><Relationship Type="http://schemas.openxmlformats.org/officeDocument/2006/relationships/hyperlink" Target="https://www.sec.gov/Archives/edgar/data/1370637/000137063724000043/0001370637-24-000043-index.htm" TargetMode="External" Id="rId248"/><Relationship Type="http://schemas.openxmlformats.org/officeDocument/2006/relationships/hyperlink" Target="https://www.sec.gov/Archives/edgar/data/1370637/000137063724000051/0001370637-24-000051-index.htm" TargetMode="External" Id="rId249"/><Relationship Type="http://schemas.openxmlformats.org/officeDocument/2006/relationships/hyperlink" Target="https://www.sec.gov/Archives/edgar/data/1370637/000137063725000066/0001370637-25-000066-index.htm" TargetMode="External" Id="rId250"/><Relationship Type="http://schemas.openxmlformats.org/officeDocument/2006/relationships/hyperlink" Target="https://www.sec.gov/Archives/edgar/data/1370637/000137063725000100/0001370637-25-000100-index.htm" TargetMode="External" Id="rId251"/><Relationship Type="http://schemas.openxmlformats.org/officeDocument/2006/relationships/hyperlink" Target="https://www.sec.gov/Archives/edgar/data/1370637/000137063726000044/0001370637-26-000044-index.htm" TargetMode="External" Id="rId252"/><Relationship Type="http://schemas.openxmlformats.org/officeDocument/2006/relationships/hyperlink" Target="https://www.sec.gov/Archives/edgar/data/1370637/000137063725000066/0001370637-25-000066-index.htm" TargetMode="External" Id="rId253"/><Relationship Type="http://schemas.openxmlformats.org/officeDocument/2006/relationships/hyperlink" Target="https://www.sec.gov/Archives/edgar/data/1370637/000137063725000100/0001370637-25-000100-index.htm" TargetMode="External" Id="rId254"/><Relationship Type="http://schemas.openxmlformats.org/officeDocument/2006/relationships/hyperlink" Target="https://www.sec.gov/Archives/edgar/data/1370637/000137063721000012/0001370637-21-000012-index.htm" TargetMode="External" Id="rId255"/><Relationship Type="http://schemas.openxmlformats.org/officeDocument/2006/relationships/hyperlink" Target="https://www.sec.gov/Archives/edgar/data/1370637/000137063722000024/0001370637-22-000024-index.htm" TargetMode="External" Id="rId256"/><Relationship Type="http://schemas.openxmlformats.org/officeDocument/2006/relationships/hyperlink" Target="https://www.sec.gov/Archives/edgar/data/1370637/000137063723000017/0001370637-23-000017-index.htm" TargetMode="External" Id="rId257"/><Relationship Type="http://schemas.openxmlformats.org/officeDocument/2006/relationships/hyperlink" Target="https://www.sec.gov/Archives/edgar/data/1370637/000137063724000013/0001370637-24-000013-index.htm" TargetMode="External" Id="rId258"/><Relationship Type="http://schemas.openxmlformats.org/officeDocument/2006/relationships/hyperlink" Target="https://www.sec.gov/Archives/edgar/data/1370637/000137063725000017/0001370637-25-000017-index.htm" TargetMode="External" Id="rId259"/><Relationship Type="http://schemas.openxmlformats.org/officeDocument/2006/relationships/hyperlink" Target="https://www.sec.gov/Archives/edgar/data/1370637/000137063726000019/0001370637-26-000019-index.htm" TargetMode="External" Id="rId260"/><Relationship Type="http://schemas.openxmlformats.org/officeDocument/2006/relationships/hyperlink" Target="https://www.sec.gov/Archives/edgar/data/1370637/000137063726000044/0001370637-26-000044-index.htm" TargetMode="External" Id="rId261"/><Relationship Type="http://schemas.openxmlformats.org/officeDocument/2006/relationships/hyperlink" Target="https://www.sec.gov/Archives/edgar/data/1370637/000137063726000044/0001370637-26-000044-index.htm" TargetMode="External" Id="rId262"/><Relationship Type="http://schemas.openxmlformats.org/officeDocument/2006/relationships/hyperlink" Target="https://www.sec.gov/Archives/edgar/data/1370637/000137063726000044/0001370637-26-000044-index.htm" TargetMode="External" Id="rId263"/><Relationship Type="http://schemas.openxmlformats.org/officeDocument/2006/relationships/hyperlink" Target="https://www.sec.gov/Archives/edgar/data/1370637/000137063726000044/0001370637-26-000044-index.htm" TargetMode="External" Id="rId264"/><Relationship Type="http://schemas.openxmlformats.org/officeDocument/2006/relationships/hyperlink" Target="https://www.sec.gov/Archives/edgar/data/1370637/000137063722000069/0001370637-22-000069-index.htm" TargetMode="External" Id="rId265"/><Relationship Type="http://schemas.openxmlformats.org/officeDocument/2006/relationships/hyperlink" Target="https://www.sec.gov/Archives/edgar/data/1370637/000137063722000081/0001370637-22-000081-index.htm" TargetMode="External" Id="rId266"/><Relationship Type="http://schemas.openxmlformats.org/officeDocument/2006/relationships/hyperlink" Target="https://www.sec.gov/Archives/edgar/data/1370637/000137063723000071/0001370637-23-000071-index.htm" TargetMode="External" Id="rId267"/><Relationship Type="http://schemas.openxmlformats.org/officeDocument/2006/relationships/hyperlink" Target="https://www.sec.gov/Archives/edgar/data/1370637/000137063723000071/0001370637-23-000071-index.htm" TargetMode="External" Id="rId268"/><Relationship Type="http://schemas.openxmlformats.org/officeDocument/2006/relationships/hyperlink" Target="https://www.sec.gov/Archives/edgar/data/1370637/000137063723000080/0001370637-23-000080-index.htm" TargetMode="External" Id="rId269"/><Relationship Type="http://schemas.openxmlformats.org/officeDocument/2006/relationships/hyperlink" Target="https://www.sec.gov/Archives/edgar/data/1370637/000137063724000043/0001370637-24-000043-index.htm" TargetMode="External" Id="rId270"/><Relationship Type="http://schemas.openxmlformats.org/officeDocument/2006/relationships/hyperlink" Target="https://www.sec.gov/Archives/edgar/data/1370637/000137063724000051/0001370637-24-000051-index.htm" TargetMode="External" Id="rId271"/><Relationship Type="http://schemas.openxmlformats.org/officeDocument/2006/relationships/hyperlink" Target="https://www.sec.gov/Archives/edgar/data/1370637/000137063725000066/0001370637-25-000066-index.htm" TargetMode="External" Id="rId272"/><Relationship Type="http://schemas.openxmlformats.org/officeDocument/2006/relationships/hyperlink" Target="https://www.sec.gov/Archives/edgar/data/1370637/000137063725000100/0001370637-25-000100-index.htm" TargetMode="External" Id="rId273"/><Relationship Type="http://schemas.openxmlformats.org/officeDocument/2006/relationships/hyperlink" Target="https://www.sec.gov/Archives/edgar/data/1370637/000137063725000066/0001370637-25-000066-index.htm" TargetMode="External" Id="rId274"/><Relationship Type="http://schemas.openxmlformats.org/officeDocument/2006/relationships/hyperlink" Target="https://www.sec.gov/Archives/edgar/data/1370637/000137063725000100/0001370637-25-000100-index.htm" TargetMode="External" Id="rId275"/><Relationship Type="http://schemas.openxmlformats.org/officeDocument/2006/relationships/hyperlink" Target="https://www.sec.gov/Archives/edgar/data/1370637/000137063725000066/0001370637-25-000066-index.htm" TargetMode="External" Id="rId276"/><Relationship Type="http://schemas.openxmlformats.org/officeDocument/2006/relationships/hyperlink" Target="https://www.sec.gov/Archives/edgar/data/1370637/000137063725000100/0001370637-25-000100-index.htm" TargetMode="External" Id="rId277"/><Relationship Type="http://schemas.openxmlformats.org/officeDocument/2006/relationships/hyperlink" Target="https://www.sec.gov/Archives/edgar/data/1370637/000137063725000066/0001370637-25-000066-index.htm" TargetMode="External" Id="rId278"/><Relationship Type="http://schemas.openxmlformats.org/officeDocument/2006/relationships/hyperlink" Target="https://www.sec.gov/Archives/edgar/data/1370637/000137063725000100/0001370637-25-000100-index.htm" TargetMode="External" Id="rId279"/><Relationship Type="http://schemas.openxmlformats.org/officeDocument/2006/relationships/hyperlink" Target="https://www.sec.gov/Archives/edgar/data/1370637/000137063719000146/0001370637-19-000146-index.htm" TargetMode="External" Id="rId280"/><Relationship Type="http://schemas.openxmlformats.org/officeDocument/2006/relationships/hyperlink" Target="https://www.sec.gov/Archives/edgar/data/1370637/000137063719000183/0001370637-19-000183-index.htm" TargetMode="External" Id="rId281"/><Relationship Type="http://schemas.openxmlformats.org/officeDocument/2006/relationships/hyperlink" Target="https://www.sec.gov/Archives/edgar/data/1370637/000137063720000210/0001370637-20-000210-index.htm" TargetMode="External" Id="rId282"/><Relationship Type="http://schemas.openxmlformats.org/officeDocument/2006/relationships/hyperlink" Target="https://www.sec.gov/Archives/edgar/data/1370637/000137063720000219/0001370637-20-000219-index.htm" TargetMode="External" Id="rId283"/><Relationship Type="http://schemas.openxmlformats.org/officeDocument/2006/relationships/hyperlink" Target="https://www.sec.gov/Archives/edgar/data/1370637/000137063721000049/0001370637-21-000049-index.htm" TargetMode="External" Id="rId284"/><Relationship Type="http://schemas.openxmlformats.org/officeDocument/2006/relationships/hyperlink" Target="https://www.sec.gov/Archives/edgar/data/1370637/000137063721000070/0001370637-21-000070-index.htm" TargetMode="External" Id="rId285"/><Relationship Type="http://schemas.openxmlformats.org/officeDocument/2006/relationships/hyperlink" Target="https://www.sec.gov/Archives/edgar/data/1370637/000137063721000049/0001370637-21-000049-index.htm" TargetMode="External" Id="rId286"/><Relationship Type="http://schemas.openxmlformats.org/officeDocument/2006/relationships/hyperlink" Target="https://www.sec.gov/Archives/edgar/data/1370637/000137063721000070/0001370637-21-000070-index.htm" TargetMode="External" Id="rId287"/><Relationship Type="http://schemas.openxmlformats.org/officeDocument/2006/relationships/hyperlink" Target="https://www.sec.gov/Archives/edgar/data/1370637/000137063725000066/0001370637-25-000066-index.htm" TargetMode="External" Id="rId288"/><Relationship Type="http://schemas.openxmlformats.org/officeDocument/2006/relationships/hyperlink" Target="https://www.sec.gov/Archives/edgar/data/1370637/000137063725000100/0001370637-25-000100-index.htm" TargetMode="External" Id="rId289"/><Relationship Type="http://schemas.openxmlformats.org/officeDocument/2006/relationships/hyperlink" Target="https://www.sec.gov/Archives/edgar/data/1370637/000137063725000066/0001370637-25-000066-index.htm" TargetMode="External" Id="rId290"/><Relationship Type="http://schemas.openxmlformats.org/officeDocument/2006/relationships/hyperlink" Target="https://www.sec.gov/Archives/edgar/data/1370637/000137063725000100/0001370637-25-000100-index.htm" TargetMode="External" Id="rId291"/><Relationship Type="http://schemas.openxmlformats.org/officeDocument/2006/relationships/hyperlink" Target="https://www.sec.gov/Archives/edgar/data/1370637/000137063725000100/0001370637-25-000100-index.htm" TargetMode="External" Id="rId292"/><Relationship Type="http://schemas.openxmlformats.org/officeDocument/2006/relationships/hyperlink" Target="https://www.sec.gov/Archives/edgar/data/1370637/000137063725000100/0001370637-25-000100-index.htm" TargetMode="External" Id="rId293"/><Relationship Type="http://schemas.openxmlformats.org/officeDocument/2006/relationships/hyperlink" Target="https://www.sec.gov/Archives/edgar/data/1370637/000137063721000049/0001370637-21-000049-index.htm" TargetMode="External" Id="rId294"/><Relationship Type="http://schemas.openxmlformats.org/officeDocument/2006/relationships/hyperlink" Target="https://www.sec.gov/Archives/edgar/data/1370637/000137063721000070/0001370637-21-000070-index.htm" TargetMode="External" Id="rId295"/><Relationship Type="http://schemas.openxmlformats.org/officeDocument/2006/relationships/hyperlink" Target="https://www.sec.gov/Archives/edgar/data/1370637/000137063722000069/0001370637-22-000069-index.htm" TargetMode="External" Id="rId296"/><Relationship Type="http://schemas.openxmlformats.org/officeDocument/2006/relationships/hyperlink" Target="https://www.sec.gov/Archives/edgar/data/1370637/000137063722000081/0001370637-22-000081-index.htm" TargetMode="External" Id="rId297"/><Relationship Type="http://schemas.openxmlformats.org/officeDocument/2006/relationships/hyperlink" Target="https://www.sec.gov/Archives/edgar/data/1370637/000137063723000071/0001370637-23-000071-index.htm" TargetMode="External" Id="rId298"/><Relationship Type="http://schemas.openxmlformats.org/officeDocument/2006/relationships/hyperlink" Target="https://www.sec.gov/Archives/edgar/data/1370637/000137063724000043/0001370637-24-000043-index.htm" TargetMode="External" Id="rId299"/><Relationship Type="http://schemas.openxmlformats.org/officeDocument/2006/relationships/hyperlink" Target="https://www.sec.gov/Archives/edgar/data/1370637/000137063724000051/0001370637-24-000051-index.htm" TargetMode="External" Id="rId300"/><Relationship Type="http://schemas.openxmlformats.org/officeDocument/2006/relationships/hyperlink" Target="https://www.sec.gov/Archives/edgar/data/1370637/000137063725000066/0001370637-25-000066-index.htm" TargetMode="External" Id="rId301"/><Relationship Type="http://schemas.openxmlformats.org/officeDocument/2006/relationships/hyperlink" Target="https://www.sec.gov/Archives/edgar/data/1370637/000137063724000051/0001370637-24-000051-index.htm" TargetMode="External" Id="rId302"/><Relationship Type="http://schemas.openxmlformats.org/officeDocument/2006/relationships/hyperlink" Target="https://www.sec.gov/Archives/edgar/data/1370637/000137063719000146/0001370637-19-000146-index.htm" TargetMode="External" Id="rId303"/><Relationship Type="http://schemas.openxmlformats.org/officeDocument/2006/relationships/hyperlink" Target="https://www.sec.gov/Archives/edgar/data/1370637/000137063719000183/0001370637-19-000183-index.htm" TargetMode="External" Id="rId304"/><Relationship Type="http://schemas.openxmlformats.org/officeDocument/2006/relationships/hyperlink" Target="https://www.sec.gov/Archives/edgar/data/1370637/000137063720000210/0001370637-20-000210-index.htm" TargetMode="External" Id="rId305"/><Relationship Type="http://schemas.openxmlformats.org/officeDocument/2006/relationships/hyperlink" Target="https://www.sec.gov/Archives/edgar/data/1370637/000137063720000219/0001370637-20-000219-index.htm" TargetMode="External" Id="rId306"/><Relationship Type="http://schemas.openxmlformats.org/officeDocument/2006/relationships/hyperlink" Target="https://www.sec.gov/Archives/edgar/data/1370637/000137063721000049/0001370637-21-000049-index.htm" TargetMode="External" Id="rId307"/><Relationship Type="http://schemas.openxmlformats.org/officeDocument/2006/relationships/hyperlink" Target="https://www.sec.gov/Archives/edgar/data/1370637/000137063721000070/0001370637-21-000070-index.htm" TargetMode="External" Id="rId308"/><Relationship Type="http://schemas.openxmlformats.org/officeDocument/2006/relationships/hyperlink" Target="https://www.sec.gov/Archives/edgar/data/1370637/000137063721000049/0001370637-21-000049-index.htm" TargetMode="External" Id="rId309"/><Relationship Type="http://schemas.openxmlformats.org/officeDocument/2006/relationships/hyperlink" Target="https://www.sec.gov/Archives/edgar/data/1370637/000137063721000070/0001370637-21-000070-index.htm" TargetMode="External" Id="rId310"/><Relationship Type="http://schemas.openxmlformats.org/officeDocument/2006/relationships/hyperlink" Target="https://www.sec.gov/Archives/edgar/data/1370637/000137063719000146/0001370637-19-000146-index.htm" TargetMode="External" Id="rId311"/><Relationship Type="http://schemas.openxmlformats.org/officeDocument/2006/relationships/hyperlink" Target="https://www.sec.gov/Archives/edgar/data/1370637/000137063719000183/0001370637-19-000183-index.htm" TargetMode="External" Id="rId312"/><Relationship Type="http://schemas.openxmlformats.org/officeDocument/2006/relationships/hyperlink" Target="https://www.sec.gov/Archives/edgar/data/1370637/000137063719000146/0001370637-19-000146-index.htm" TargetMode="External" Id="rId313"/><Relationship Type="http://schemas.openxmlformats.org/officeDocument/2006/relationships/hyperlink" Target="https://www.sec.gov/Archives/edgar/data/1370637/000137063719000183/0001370637-19-000183-index.htm" TargetMode="External" Id="rId314"/><Relationship Type="http://schemas.openxmlformats.org/officeDocument/2006/relationships/hyperlink" Target="https://www.sec.gov/Archives/edgar/data/1370637/000137063719000146/0001370637-19-000146-index.htm" TargetMode="External" Id="rId315"/><Relationship Type="http://schemas.openxmlformats.org/officeDocument/2006/relationships/hyperlink" Target="https://www.sec.gov/Archives/edgar/data/1370637/000137063719000183/0001370637-19-000183-index.htm" TargetMode="External" Id="rId316"/><Relationship Type="http://schemas.openxmlformats.org/officeDocument/2006/relationships/hyperlink" Target="https://www.sec.gov/Archives/edgar/data/1370637/000137063720000210/0001370637-20-000210-index.htm" TargetMode="External" Id="rId317"/><Relationship Type="http://schemas.openxmlformats.org/officeDocument/2006/relationships/hyperlink" Target="https://www.sec.gov/Archives/edgar/data/1370637/000137063720000219/0001370637-20-000219-index.htm" TargetMode="External" Id="rId318"/><Relationship Type="http://schemas.openxmlformats.org/officeDocument/2006/relationships/hyperlink" Target="https://www.sec.gov/Archives/edgar/data/1370637/000137063721000049/0001370637-21-000049-index.htm" TargetMode="External" Id="rId319"/><Relationship Type="http://schemas.openxmlformats.org/officeDocument/2006/relationships/hyperlink" Target="https://www.sec.gov/Archives/edgar/data/1370637/000137063721000070/0001370637-21-000070-index.htm" TargetMode="External" Id="rId320"/><Relationship Type="http://schemas.openxmlformats.org/officeDocument/2006/relationships/hyperlink" Target="https://www.sec.gov/Archives/edgar/data/1370637/000137063722000069/0001370637-22-000069-index.htm" TargetMode="External" Id="rId321"/><Relationship Type="http://schemas.openxmlformats.org/officeDocument/2006/relationships/hyperlink" Target="https://www.sec.gov/Archives/edgar/data/1370637/000137063722000081/0001370637-22-000081-index.htm" TargetMode="External" Id="rId322"/><Relationship Type="http://schemas.openxmlformats.org/officeDocument/2006/relationships/hyperlink" Target="https://www.sec.gov/Archives/edgar/data/1370637/000137063723000071/0001370637-23-000071-index.htm" TargetMode="External" Id="rId323"/><Relationship Type="http://schemas.openxmlformats.org/officeDocument/2006/relationships/hyperlink" Target="https://www.sec.gov/Archives/edgar/data/1370637/000137063723000080/0001370637-23-000080-index.htm" TargetMode="External" Id="rId324"/><Relationship Type="http://schemas.openxmlformats.org/officeDocument/2006/relationships/hyperlink" Target="https://www.sec.gov/Archives/edgar/data/1370637/000137063724000043/0001370637-24-000043-index.htm" TargetMode="External" Id="rId325"/><Relationship Type="http://schemas.openxmlformats.org/officeDocument/2006/relationships/hyperlink" Target="https://www.sec.gov/Archives/edgar/data/1370637/000137063724000051/0001370637-24-000051-index.htm" TargetMode="External" Id="rId326"/><Relationship Type="http://schemas.openxmlformats.org/officeDocument/2006/relationships/hyperlink" Target="https://www.sec.gov/Archives/edgar/data/1370637/000137063725000066/0001370637-25-000066-index.htm" TargetMode="External" Id="rId327"/><Relationship Type="http://schemas.openxmlformats.org/officeDocument/2006/relationships/hyperlink" Target="https://www.sec.gov/Archives/edgar/data/1370637/000137063725000100/0001370637-25-000100-index.htm" TargetMode="External" Id="rId328"/><Relationship Type="http://schemas.openxmlformats.org/officeDocument/2006/relationships/hyperlink" Target="https://www.sec.gov/Archives/edgar/data/1370637/000137063726000044/0001370637-26-000044-index.htm" TargetMode="External" Id="rId329"/><Relationship Type="http://schemas.openxmlformats.org/officeDocument/2006/relationships/hyperlink" Target="https://www.sec.gov/Archives/edgar/data/1370637/000137063725000066/0001370637-25-000066-index.htm" TargetMode="External" Id="rId330"/><Relationship Type="http://schemas.openxmlformats.org/officeDocument/2006/relationships/hyperlink" Target="https://www.sec.gov/Archives/edgar/data/1370637/000137063725000100/0001370637-25-000100-index.htm" TargetMode="External" Id="rId331"/><Relationship Type="http://schemas.openxmlformats.org/officeDocument/2006/relationships/hyperlink" Target="https://www.sec.gov/Archives/edgar/data/1370637/000137063719000183/0001370637-19-000183-index.htm" TargetMode="External" Id="rId332"/><Relationship Type="http://schemas.openxmlformats.org/officeDocument/2006/relationships/hyperlink" Target="https://www.sec.gov/Archives/edgar/data/1370637/000137063719000183/0001370637-19-000183-index.htm" TargetMode="External" Id="rId333"/><Relationship Type="http://schemas.openxmlformats.org/officeDocument/2006/relationships/hyperlink" Target="https://www.sec.gov/Archives/edgar/data/1370637/000137063720000210/0001370637-20-000210-index.htm" TargetMode="External" Id="rId334"/><Relationship Type="http://schemas.openxmlformats.org/officeDocument/2006/relationships/hyperlink" Target="https://www.sec.gov/Archives/edgar/data/1370637/000137063720000219/0001370637-20-000219-index.htm" TargetMode="External" Id="rId335"/><Relationship Type="http://schemas.openxmlformats.org/officeDocument/2006/relationships/hyperlink" Target="https://www.sec.gov/Archives/edgar/data/1370637/000137063721000049/0001370637-21-000049-index.htm" TargetMode="External" Id="rId336"/><Relationship Type="http://schemas.openxmlformats.org/officeDocument/2006/relationships/hyperlink" Target="https://www.sec.gov/Archives/edgar/data/1370637/000137063721000070/0001370637-21-000070-index.htm" TargetMode="External" Id="rId337"/><Relationship Type="http://schemas.openxmlformats.org/officeDocument/2006/relationships/hyperlink" Target="https://www.sec.gov/Archives/edgar/data/1370637/000137063722000069/0001370637-22-000069-index.htm" TargetMode="External" Id="rId338"/><Relationship Type="http://schemas.openxmlformats.org/officeDocument/2006/relationships/hyperlink" Target="https://www.sec.gov/Archives/edgar/data/1370637/000137063722000081/0001370637-22-000081-index.htm" TargetMode="External" Id="rId339"/><Relationship Type="http://schemas.openxmlformats.org/officeDocument/2006/relationships/hyperlink" Target="https://www.sec.gov/Archives/edgar/data/1370637/000137063723000071/0001370637-23-000071-index.htm" TargetMode="External" Id="rId340"/><Relationship Type="http://schemas.openxmlformats.org/officeDocument/2006/relationships/hyperlink" Target="https://www.sec.gov/Archives/edgar/data/1370637/000137063723000080/0001370637-23-000080-index.htm" TargetMode="External" Id="rId341"/><Relationship Type="http://schemas.openxmlformats.org/officeDocument/2006/relationships/hyperlink" Target="https://www.sec.gov/Archives/edgar/data/1370637/000137063724000043/0001370637-24-000043-index.htm" TargetMode="External" Id="rId342"/><Relationship Type="http://schemas.openxmlformats.org/officeDocument/2006/relationships/hyperlink" Target="https://www.sec.gov/Archives/edgar/data/1370637/000137063724000051/0001370637-24-000051-index.htm" TargetMode="External" Id="rId343"/><Relationship Type="http://schemas.openxmlformats.org/officeDocument/2006/relationships/hyperlink" Target="https://www.sec.gov/Archives/edgar/data/1370637/000137063725000066/0001370637-25-000066-index.htm" TargetMode="External" Id="rId344"/><Relationship Type="http://schemas.openxmlformats.org/officeDocument/2006/relationships/hyperlink" Target="https://www.sec.gov/Archives/edgar/data/1370637/000137063725000100/0001370637-25-000100-index.htm" TargetMode="External" Id="rId345"/><Relationship Type="http://schemas.openxmlformats.org/officeDocument/2006/relationships/hyperlink" Target="https://www.sec.gov/Archives/edgar/data/1370637/000137063725000066/0001370637-25-000066-index.htm" TargetMode="External" Id="rId346"/><Relationship Type="http://schemas.openxmlformats.org/officeDocument/2006/relationships/hyperlink" Target="https://www.sec.gov/Archives/edgar/data/1370637/000137063725000100/0001370637-25-000100-index.htm" TargetMode="External" Id="rId347"/><Relationship Type="http://schemas.openxmlformats.org/officeDocument/2006/relationships/hyperlink" Target="https://www.sec.gov/Archives/edgar/data/1370637/000137063719000146/0001370637-19-000146-index.htm" TargetMode="External" Id="rId348"/><Relationship Type="http://schemas.openxmlformats.org/officeDocument/2006/relationships/hyperlink" Target="https://www.sec.gov/Archives/edgar/data/1370637/000137063719000183/0001370637-19-000183-index.htm" TargetMode="External" Id="rId349"/><Relationship Type="http://schemas.openxmlformats.org/officeDocument/2006/relationships/hyperlink" Target="https://www.sec.gov/Archives/edgar/data/1370637/000137063720000210/0001370637-20-000210-index.htm" TargetMode="External" Id="rId350"/><Relationship Type="http://schemas.openxmlformats.org/officeDocument/2006/relationships/hyperlink" Target="https://www.sec.gov/Archives/edgar/data/1370637/000137063720000219/0001370637-20-000219-index.htm" TargetMode="External" Id="rId351"/><Relationship Type="http://schemas.openxmlformats.org/officeDocument/2006/relationships/hyperlink" Target="https://www.sec.gov/Archives/edgar/data/1370637/000137063721000049/0001370637-21-000049-index.htm" TargetMode="External" Id="rId352"/><Relationship Type="http://schemas.openxmlformats.org/officeDocument/2006/relationships/hyperlink" Target="https://www.sec.gov/Archives/edgar/data/1370637/000137063721000070/0001370637-21-000070-index.htm" TargetMode="External" Id="rId353"/><Relationship Type="http://schemas.openxmlformats.org/officeDocument/2006/relationships/hyperlink" Target="https://www.sec.gov/Archives/edgar/data/1370637/000137063721000049/0001370637-21-000049-index.htm" TargetMode="External" Id="rId354"/><Relationship Type="http://schemas.openxmlformats.org/officeDocument/2006/relationships/hyperlink" Target="https://www.sec.gov/Archives/edgar/data/1370637/000137063721000070/0001370637-21-000070-index.htm" TargetMode="External" Id="rId355"/><Relationship Type="http://schemas.openxmlformats.org/officeDocument/2006/relationships/hyperlink" Target="https://www.sec.gov/Archives/edgar/data/1370637/000137063719000146/0001370637-19-000146-index.htm" TargetMode="External" Id="rId356"/><Relationship Type="http://schemas.openxmlformats.org/officeDocument/2006/relationships/hyperlink" Target="https://www.sec.gov/Archives/edgar/data/1370637/000137063719000183/0001370637-19-000183-index.htm" TargetMode="External" Id="rId357"/><Relationship Type="http://schemas.openxmlformats.org/officeDocument/2006/relationships/hyperlink" Target="https://www.sec.gov/Archives/edgar/data/1370637/000137063720000210/0001370637-20-000210-index.htm" TargetMode="External" Id="rId358"/><Relationship Type="http://schemas.openxmlformats.org/officeDocument/2006/relationships/hyperlink" Target="https://www.sec.gov/Archives/edgar/data/1370637/000137063720000219/0001370637-20-000219-index.htm" TargetMode="External" Id="rId359"/><Relationship Type="http://schemas.openxmlformats.org/officeDocument/2006/relationships/hyperlink" Target="https://www.sec.gov/Archives/edgar/data/1370637/000137063721000049/0001370637-21-000049-index.htm" TargetMode="External" Id="rId360"/><Relationship Type="http://schemas.openxmlformats.org/officeDocument/2006/relationships/hyperlink" Target="https://www.sec.gov/Archives/edgar/data/1370637/000137063721000070/0001370637-21-000070-index.htm" TargetMode="External" Id="rId361"/><Relationship Type="http://schemas.openxmlformats.org/officeDocument/2006/relationships/hyperlink" Target="https://www.sec.gov/Archives/edgar/data/1370637/000137063722000069/0001370637-22-000069-index.htm" TargetMode="External" Id="rId362"/><Relationship Type="http://schemas.openxmlformats.org/officeDocument/2006/relationships/hyperlink" Target="https://www.sec.gov/Archives/edgar/data/1370637/000137063722000081/0001370637-22-000081-index.htm" TargetMode="External" Id="rId363"/><Relationship Type="http://schemas.openxmlformats.org/officeDocument/2006/relationships/hyperlink" Target="https://www.sec.gov/Archives/edgar/data/1370637/000137063723000071/0001370637-23-000071-index.htm" TargetMode="External" Id="rId364"/><Relationship Type="http://schemas.openxmlformats.org/officeDocument/2006/relationships/hyperlink" Target="https://www.sec.gov/Archives/edgar/data/1370637/000137063723000080/0001370637-23-000080-index.htm" TargetMode="External" Id="rId365"/><Relationship Type="http://schemas.openxmlformats.org/officeDocument/2006/relationships/hyperlink" Target="https://www.sec.gov/Archives/edgar/data/1370637/000137063724000043/0001370637-24-000043-index.htm" TargetMode="External" Id="rId366"/><Relationship Type="http://schemas.openxmlformats.org/officeDocument/2006/relationships/hyperlink" Target="https://www.sec.gov/Archives/edgar/data/1370637/000137063724000051/0001370637-24-000051-index.htm" TargetMode="External" Id="rId367"/><Relationship Type="http://schemas.openxmlformats.org/officeDocument/2006/relationships/hyperlink" Target="https://www.sec.gov/Archives/edgar/data/1370637/000137063725000066/0001370637-25-000066-index.htm" TargetMode="External" Id="rId368"/><Relationship Type="http://schemas.openxmlformats.org/officeDocument/2006/relationships/hyperlink" Target="https://www.sec.gov/Archives/edgar/data/1370637/000137063725000100/0001370637-25-000100-index.htm" TargetMode="External" Id="rId369"/><Relationship Type="http://schemas.openxmlformats.org/officeDocument/2006/relationships/hyperlink" Target="https://www.sec.gov/Archives/edgar/data/1370637/000137063725000066/0001370637-25-000066-index.htm" TargetMode="External" Id="rId370"/><Relationship Type="http://schemas.openxmlformats.org/officeDocument/2006/relationships/hyperlink" Target="https://www.sec.gov/Archives/edgar/data/1370637/000137063725000100/0001370637-25-000100-index.htm" TargetMode="External" Id="rId371"/><Relationship Type="http://schemas.openxmlformats.org/officeDocument/2006/relationships/hyperlink" Target="https://www.sec.gov/Archives/edgar/data/1370637/000137063720000210/0001370637-20-000210-index.htm" TargetMode="External" Id="rId372"/><Relationship Type="http://schemas.openxmlformats.org/officeDocument/2006/relationships/hyperlink" Target="https://www.sec.gov/Archives/edgar/data/1370637/000137063720000219/0001370637-20-000219-index.htm" TargetMode="External" Id="rId373"/><Relationship Type="http://schemas.openxmlformats.org/officeDocument/2006/relationships/hyperlink" Target="https://www.sec.gov/Archives/edgar/data/1370637/000137063721000049/0001370637-21-000049-index.htm" TargetMode="External" Id="rId374"/><Relationship Type="http://schemas.openxmlformats.org/officeDocument/2006/relationships/hyperlink" Target="https://www.sec.gov/Archives/edgar/data/1370637/000137063721000070/0001370637-21-000070-index.htm" TargetMode="External" Id="rId375"/><Relationship Type="http://schemas.openxmlformats.org/officeDocument/2006/relationships/hyperlink" Target="https://www.sec.gov/Archives/edgar/data/1370637/000137063722000069/0001370637-22-000069-index.htm" TargetMode="External" Id="rId376"/><Relationship Type="http://schemas.openxmlformats.org/officeDocument/2006/relationships/hyperlink" Target="https://www.sec.gov/Archives/edgar/data/1370637/000137063722000081/0001370637-22-000081-index.htm" TargetMode="External" Id="rId377"/><Relationship Type="http://schemas.openxmlformats.org/officeDocument/2006/relationships/hyperlink" Target="https://www.sec.gov/Archives/edgar/data/1370637/000137063723000071/0001370637-23-000071-index.htm" TargetMode="External" Id="rId378"/><Relationship Type="http://schemas.openxmlformats.org/officeDocument/2006/relationships/hyperlink" Target="https://www.sec.gov/Archives/edgar/data/1370637/000137063723000080/0001370637-23-000080-index.htm" TargetMode="External" Id="rId379"/><Relationship Type="http://schemas.openxmlformats.org/officeDocument/2006/relationships/hyperlink" Target="https://www.sec.gov/Archives/edgar/data/1370637/000137063723000071/0001370637-23-000071-index.htm" TargetMode="External" Id="rId380"/><Relationship Type="http://schemas.openxmlformats.org/officeDocument/2006/relationships/hyperlink" Target="https://www.sec.gov/Archives/edgar/data/1370637/000137063723000080/0001370637-23-000080-index.htm" TargetMode="External" Id="rId381"/><Relationship Type="http://schemas.openxmlformats.org/officeDocument/2006/relationships/hyperlink" Target="https://www.sec.gov/Archives/edgar/data/1370637/000137063726000044/0001370637-26-000044-index.htm" TargetMode="External" Id="rId382"/><Relationship Type="http://schemas.openxmlformats.org/officeDocument/2006/relationships/hyperlink" Target="https://www.sec.gov/Archives/edgar/data/1370637/000137063719000146/0001370637-19-000146-index.htm" TargetMode="External" Id="rId383"/><Relationship Type="http://schemas.openxmlformats.org/officeDocument/2006/relationships/hyperlink" Target="https://www.sec.gov/Archives/edgar/data/1370637/000137063719000183/0001370637-19-000183-index.htm" TargetMode="External" Id="rId384"/><Relationship Type="http://schemas.openxmlformats.org/officeDocument/2006/relationships/hyperlink" Target="https://www.sec.gov/Archives/edgar/data/1370637/000137063720000210/0001370637-20-000210-index.htm" TargetMode="External" Id="rId385"/><Relationship Type="http://schemas.openxmlformats.org/officeDocument/2006/relationships/hyperlink" Target="https://www.sec.gov/Archives/edgar/data/1370637/000137063720000219/0001370637-20-000219-index.htm" TargetMode="External" Id="rId386"/><Relationship Type="http://schemas.openxmlformats.org/officeDocument/2006/relationships/hyperlink" Target="https://www.sec.gov/Archives/edgar/data/1370637/000137063721000049/0001370637-21-000049-index.htm" TargetMode="External" Id="rId387"/><Relationship Type="http://schemas.openxmlformats.org/officeDocument/2006/relationships/hyperlink" Target="https://www.sec.gov/Archives/edgar/data/1370637/000137063721000070/0001370637-21-000070-index.htm" TargetMode="External" Id="rId388"/><Relationship Type="http://schemas.openxmlformats.org/officeDocument/2006/relationships/hyperlink" Target="https://www.sec.gov/Archives/edgar/data/1370637/000137063722000069/0001370637-22-000069-index.htm" TargetMode="External" Id="rId389"/><Relationship Type="http://schemas.openxmlformats.org/officeDocument/2006/relationships/hyperlink" Target="https://www.sec.gov/Archives/edgar/data/1370637/000137063722000081/0001370637-22-000081-index.htm" TargetMode="External" Id="rId390"/><Relationship Type="http://schemas.openxmlformats.org/officeDocument/2006/relationships/hyperlink" Target="https://www.sec.gov/Archives/edgar/data/1370637/000137063723000071/0001370637-23-000071-index.htm" TargetMode="External" Id="rId391"/><Relationship Type="http://schemas.openxmlformats.org/officeDocument/2006/relationships/hyperlink" Target="https://www.sec.gov/Archives/edgar/data/1370637/000137063723000080/0001370637-23-000080-index.htm" TargetMode="External" Id="rId392"/><Relationship Type="http://schemas.openxmlformats.org/officeDocument/2006/relationships/hyperlink" Target="https://www.sec.gov/Archives/edgar/data/1370637/000137063724000043/0001370637-24-000043-index.htm" TargetMode="External" Id="rId393"/><Relationship Type="http://schemas.openxmlformats.org/officeDocument/2006/relationships/hyperlink" Target="https://www.sec.gov/Archives/edgar/data/1370637/000137063724000051/0001370637-24-000051-index.htm" TargetMode="External" Id="rId394"/><Relationship Type="http://schemas.openxmlformats.org/officeDocument/2006/relationships/hyperlink" Target="https://www.sec.gov/Archives/edgar/data/1370637/000137063725000066/0001370637-25-000066-index.htm" TargetMode="External" Id="rId395"/><Relationship Type="http://schemas.openxmlformats.org/officeDocument/2006/relationships/hyperlink" Target="https://www.sec.gov/Archives/edgar/data/1370637/000137063725000100/0001370637-25-000100-index.htm" TargetMode="External" Id="rId396"/><Relationship Type="http://schemas.openxmlformats.org/officeDocument/2006/relationships/hyperlink" Target="https://www.sec.gov/Archives/edgar/data/1370637/000137063725000066/0001370637-25-000066-index.htm" TargetMode="External" Id="rId397"/><Relationship Type="http://schemas.openxmlformats.org/officeDocument/2006/relationships/hyperlink" Target="https://www.sec.gov/Archives/edgar/data/1370637/000137063725000100/0001370637-25-000100-index.htm" TargetMode="External" Id="rId398"/><Relationship Type="http://schemas.openxmlformats.org/officeDocument/2006/relationships/hyperlink" Target="https://www.sec.gov/Archives/edgar/data/1370637/000137063719000146/0001370637-19-000146-index.htm" TargetMode="External" Id="rId399"/><Relationship Type="http://schemas.openxmlformats.org/officeDocument/2006/relationships/hyperlink" Target="https://www.sec.gov/Archives/edgar/data/1370637/000137063719000183/0001370637-19-000183-index.htm" TargetMode="External" Id="rId400"/><Relationship Type="http://schemas.openxmlformats.org/officeDocument/2006/relationships/hyperlink" Target="https://www.sec.gov/Archives/edgar/data/1370637/000137063720000210/0001370637-20-000210-index.htm" TargetMode="External" Id="rId401"/><Relationship Type="http://schemas.openxmlformats.org/officeDocument/2006/relationships/hyperlink" Target="https://www.sec.gov/Archives/edgar/data/1370637/000137063720000219/0001370637-20-000219-index.htm" TargetMode="External" Id="rId402"/><Relationship Type="http://schemas.openxmlformats.org/officeDocument/2006/relationships/hyperlink" Target="https://www.sec.gov/Archives/edgar/data/1370637/000137063721000049/0001370637-21-000049-index.htm" TargetMode="External" Id="rId403"/><Relationship Type="http://schemas.openxmlformats.org/officeDocument/2006/relationships/hyperlink" Target="https://www.sec.gov/Archives/edgar/data/1370637/000137063721000070/0001370637-21-000070-index.htm" TargetMode="External" Id="rId404"/><Relationship Type="http://schemas.openxmlformats.org/officeDocument/2006/relationships/hyperlink" Target="https://www.sec.gov/Archives/edgar/data/1370637/000137063722000069/0001370637-22-000069-index.htm" TargetMode="External" Id="rId405"/><Relationship Type="http://schemas.openxmlformats.org/officeDocument/2006/relationships/hyperlink" Target="https://www.sec.gov/Archives/edgar/data/1370637/000137063722000081/0001370637-22-000081-index.htm" TargetMode="External" Id="rId406"/><Relationship Type="http://schemas.openxmlformats.org/officeDocument/2006/relationships/hyperlink" Target="https://www.sec.gov/Archives/edgar/data/1370637/000137063723000071/0001370637-23-000071-index.htm" TargetMode="External" Id="rId407"/><Relationship Type="http://schemas.openxmlformats.org/officeDocument/2006/relationships/hyperlink" Target="https://www.sec.gov/Archives/edgar/data/1370637/000137063723000080/0001370637-23-000080-index.htm" TargetMode="External" Id="rId408"/><Relationship Type="http://schemas.openxmlformats.org/officeDocument/2006/relationships/hyperlink" Target="https://www.sec.gov/Archives/edgar/data/1370637/000137063724000043/0001370637-24-000043-index.htm" TargetMode="External" Id="rId409"/><Relationship Type="http://schemas.openxmlformats.org/officeDocument/2006/relationships/hyperlink" Target="https://www.sec.gov/Archives/edgar/data/1370637/000137063724000051/0001370637-24-000051-index.htm" TargetMode="External" Id="rId410"/><Relationship Type="http://schemas.openxmlformats.org/officeDocument/2006/relationships/hyperlink" Target="https://www.sec.gov/Archives/edgar/data/1370637/000137063725000066/0001370637-25-000066-index.htm" TargetMode="External" Id="rId411"/><Relationship Type="http://schemas.openxmlformats.org/officeDocument/2006/relationships/hyperlink" Target="https://www.sec.gov/Archives/edgar/data/1370637/000137063725000100/0001370637-25-000100-index.htm" TargetMode="External" Id="rId412"/><Relationship Type="http://schemas.openxmlformats.org/officeDocument/2006/relationships/hyperlink" Target="https://www.sec.gov/Archives/edgar/data/1370637/000137063726000044/0001370637-26-000044-index.htm" TargetMode="External" Id="rId413"/><Relationship Type="http://schemas.openxmlformats.org/officeDocument/2006/relationships/hyperlink" Target="https://www.sec.gov/Archives/edgar/data/1370637/000137063725000066/0001370637-25-000066-index.htm" TargetMode="External" Id="rId414"/><Relationship Type="http://schemas.openxmlformats.org/officeDocument/2006/relationships/hyperlink" Target="https://www.sec.gov/Archives/edgar/data/1370637/000137063725000100/0001370637-25-000100-index.htm" TargetMode="External" Id="rId415"/><Relationship Type="http://schemas.openxmlformats.org/officeDocument/2006/relationships/hyperlink" Target="https://www.sec.gov/Archives/edgar/data/1370637/000137063719000146/0001370637-19-000146-index.htm" TargetMode="External" Id="rId416"/><Relationship Type="http://schemas.openxmlformats.org/officeDocument/2006/relationships/hyperlink" Target="https://www.sec.gov/Archives/edgar/data/1370637/000137063719000183/0001370637-19-000183-index.htm" TargetMode="External" Id="rId417"/><Relationship Type="http://schemas.openxmlformats.org/officeDocument/2006/relationships/hyperlink" Target="https://www.sec.gov/Archives/edgar/data/1370637/000137063720000210/0001370637-20-000210-index.htm" TargetMode="External" Id="rId418"/><Relationship Type="http://schemas.openxmlformats.org/officeDocument/2006/relationships/hyperlink" Target="https://www.sec.gov/Archives/edgar/data/1370637/000137063720000219/0001370637-20-000219-index.htm" TargetMode="External" Id="rId419"/><Relationship Type="http://schemas.openxmlformats.org/officeDocument/2006/relationships/hyperlink" Target="https://www.sec.gov/Archives/edgar/data/1370637/000137063721000049/0001370637-21-000049-index.htm" TargetMode="External" Id="rId420"/><Relationship Type="http://schemas.openxmlformats.org/officeDocument/2006/relationships/hyperlink" Target="https://www.sec.gov/Archives/edgar/data/1370637/000137063721000070/0001370637-21-000070-index.htm" TargetMode="External" Id="rId421"/><Relationship Type="http://schemas.openxmlformats.org/officeDocument/2006/relationships/hyperlink" Target="https://www.sec.gov/Archives/edgar/data/1370637/000137063722000069/0001370637-22-000069-index.htm" TargetMode="External" Id="rId422"/><Relationship Type="http://schemas.openxmlformats.org/officeDocument/2006/relationships/hyperlink" Target="https://www.sec.gov/Archives/edgar/data/1370637/000137063722000081/0001370637-22-000081-index.htm" TargetMode="External" Id="rId423"/><Relationship Type="http://schemas.openxmlformats.org/officeDocument/2006/relationships/hyperlink" Target="https://www.sec.gov/Archives/edgar/data/1370637/000137063723000071/0001370637-23-000071-index.htm" TargetMode="External" Id="rId424"/><Relationship Type="http://schemas.openxmlformats.org/officeDocument/2006/relationships/hyperlink" Target="https://www.sec.gov/Archives/edgar/data/1370637/000137063723000080/0001370637-23-000080-index.htm" TargetMode="External" Id="rId425"/><Relationship Type="http://schemas.openxmlformats.org/officeDocument/2006/relationships/hyperlink" Target="https://www.sec.gov/Archives/edgar/data/1370637/000137063724000043/0001370637-24-000043-index.htm" TargetMode="External" Id="rId426"/><Relationship Type="http://schemas.openxmlformats.org/officeDocument/2006/relationships/hyperlink" Target="https://www.sec.gov/Archives/edgar/data/1370637/000137063724000051/0001370637-24-000051-index.htm" TargetMode="External" Id="rId427"/><Relationship Type="http://schemas.openxmlformats.org/officeDocument/2006/relationships/hyperlink" Target="https://www.sec.gov/Archives/edgar/data/1370637/000137063725000066/0001370637-25-000066-index.htm" TargetMode="External" Id="rId428"/><Relationship Type="http://schemas.openxmlformats.org/officeDocument/2006/relationships/hyperlink" Target="https://www.sec.gov/Archives/edgar/data/1370637/000137063725000100/0001370637-25-000100-index.htm" TargetMode="External" Id="rId429"/><Relationship Type="http://schemas.openxmlformats.org/officeDocument/2006/relationships/hyperlink" Target="https://www.sec.gov/Archives/edgar/data/1370637/000137063726000044/0001370637-26-000044-index.htm" TargetMode="External" Id="rId430"/><Relationship Type="http://schemas.openxmlformats.org/officeDocument/2006/relationships/hyperlink" Target="https://www.sec.gov/Archives/edgar/data/1370637/000137063725000066/0001370637-25-000066-index.htm" TargetMode="External" Id="rId431"/><Relationship Type="http://schemas.openxmlformats.org/officeDocument/2006/relationships/hyperlink" Target="https://www.sec.gov/Archives/edgar/data/1370637/000137063725000100/0001370637-25-000100-index.htm" TargetMode="External" Id="rId432"/><Relationship Type="http://schemas.openxmlformats.org/officeDocument/2006/relationships/hyperlink" Target="https://www.sec.gov/Archives/edgar/data/1370637/000137063719000146/0001370637-19-000146-index.htm" TargetMode="External" Id="rId433"/><Relationship Type="http://schemas.openxmlformats.org/officeDocument/2006/relationships/hyperlink" Target="https://www.sec.gov/Archives/edgar/data/1370637/000137063719000183/0001370637-19-000183-index.htm" TargetMode="External" Id="rId434"/><Relationship Type="http://schemas.openxmlformats.org/officeDocument/2006/relationships/hyperlink" Target="https://www.sec.gov/Archives/edgar/data/1370637/000137063726000044/0001370637-26-000044-index.htm" TargetMode="External" Id="rId435"/><Relationship Type="http://schemas.openxmlformats.org/officeDocument/2006/relationships/hyperlink" Target="https://www.sec.gov/Archives/edgar/data/1370637/000137063720000210/0001370637-20-000210-index.htm" TargetMode="External" Id="rId436"/><Relationship Type="http://schemas.openxmlformats.org/officeDocument/2006/relationships/hyperlink" Target="https://www.sec.gov/Archives/edgar/data/1370637/000137063720000219/0001370637-20-000219-index.htm" TargetMode="External" Id="rId437"/><Relationship Type="http://schemas.openxmlformats.org/officeDocument/2006/relationships/hyperlink" Target="https://www.sec.gov/Archives/edgar/data/1370637/000137063721000049/0001370637-21-000049-index.htm" TargetMode="External" Id="rId438"/><Relationship Type="http://schemas.openxmlformats.org/officeDocument/2006/relationships/hyperlink" Target="https://www.sec.gov/Archives/edgar/data/1370637/000137063721000070/0001370637-21-000070-index.htm" TargetMode="External" Id="rId439"/><Relationship Type="http://schemas.openxmlformats.org/officeDocument/2006/relationships/hyperlink" Target="https://www.sec.gov/Archives/edgar/data/1370637/000137063722000069/0001370637-22-000069-index.htm" TargetMode="External" Id="rId440"/><Relationship Type="http://schemas.openxmlformats.org/officeDocument/2006/relationships/hyperlink" Target="https://www.sec.gov/Archives/edgar/data/1370637/000137063722000081/0001370637-22-000081-index.htm" TargetMode="External" Id="rId441"/><Relationship Type="http://schemas.openxmlformats.org/officeDocument/2006/relationships/hyperlink" Target="https://www.sec.gov/Archives/edgar/data/1370637/000137063723000071/0001370637-23-000071-index.htm" TargetMode="External" Id="rId442"/><Relationship Type="http://schemas.openxmlformats.org/officeDocument/2006/relationships/hyperlink" Target="https://www.sec.gov/Archives/edgar/data/1370637/000137063723000080/0001370637-23-000080-index.htm" TargetMode="External" Id="rId443"/><Relationship Type="http://schemas.openxmlformats.org/officeDocument/2006/relationships/hyperlink" Target="https://www.sec.gov/Archives/edgar/data/1370637/000137063724000043/0001370637-24-000043-index.htm" TargetMode="External" Id="rId444"/><Relationship Type="http://schemas.openxmlformats.org/officeDocument/2006/relationships/hyperlink" Target="https://www.sec.gov/Archives/edgar/data/1370637/000137063724000051/0001370637-24-000051-index.htm" TargetMode="External" Id="rId445"/><Relationship Type="http://schemas.openxmlformats.org/officeDocument/2006/relationships/hyperlink" Target="https://www.sec.gov/Archives/edgar/data/1370637/000137063725000066/0001370637-25-000066-index.htm" TargetMode="External" Id="rId446"/><Relationship Type="http://schemas.openxmlformats.org/officeDocument/2006/relationships/hyperlink" Target="https://www.sec.gov/Archives/edgar/data/1370637/000137063725000100/0001370637-25-000100-index.htm" TargetMode="External" Id="rId447"/><Relationship Type="http://schemas.openxmlformats.org/officeDocument/2006/relationships/hyperlink" Target="https://www.sec.gov/Archives/edgar/data/1370637/000137063725000066/0001370637-25-000066-index.htm" TargetMode="External" Id="rId448"/><Relationship Type="http://schemas.openxmlformats.org/officeDocument/2006/relationships/hyperlink" Target="https://www.sec.gov/Archives/edgar/data/1370637/000137063725000100/0001370637-25-000100-index.htm" TargetMode="External" Id="rId449"/><Relationship Type="http://schemas.openxmlformats.org/officeDocument/2006/relationships/hyperlink" Target="https://www.sec.gov/Archives/edgar/data/1370637/000137063725000100/0001370637-25-000100-index.htm" TargetMode="External" Id="rId450"/><Relationship Type="http://schemas.openxmlformats.org/officeDocument/2006/relationships/hyperlink" Target="https://www.sec.gov/Archives/edgar/data/1370637/000137063719000146/0001370637-19-000146-index.htm" TargetMode="External" Id="rId451"/><Relationship Type="http://schemas.openxmlformats.org/officeDocument/2006/relationships/hyperlink" Target="https://www.sec.gov/Archives/edgar/data/1370637/000137063719000183/0001370637-19-000183-index.htm" TargetMode="External" Id="rId452"/><Relationship Type="http://schemas.openxmlformats.org/officeDocument/2006/relationships/hyperlink" Target="https://www.sec.gov/Archives/edgar/data/1370637/000137063719000146/0001370637-19-000146-index.htm" TargetMode="External" Id="rId453"/><Relationship Type="http://schemas.openxmlformats.org/officeDocument/2006/relationships/hyperlink" Target="https://www.sec.gov/Archives/edgar/data/1370637/000137063719000183/0001370637-19-000183-index.htm" TargetMode="External" Id="rId454"/><Relationship Type="http://schemas.openxmlformats.org/officeDocument/2006/relationships/hyperlink" Target="https://www.sec.gov/Archives/edgar/data/1370637/000137063719000183/0001370637-19-000183-index.htm" TargetMode="External" Id="rId455"/><Relationship Type="http://schemas.openxmlformats.org/officeDocument/2006/relationships/hyperlink" Target="https://www.sec.gov/Archives/edgar/data/1370637/000137063719000183/0001370637-19-000183-index.htm" TargetMode="External" Id="rId456"/><Relationship Type="http://schemas.openxmlformats.org/officeDocument/2006/relationships/hyperlink" Target="https://www.sec.gov/Archives/edgar/data/1370637/000137063719000183/0001370637-19-000183-index.htm" TargetMode="External" Id="rId457"/><Relationship Type="http://schemas.openxmlformats.org/officeDocument/2006/relationships/hyperlink" Target="https://www.sec.gov/Archives/edgar/data/1370637/000137063719000183/0001370637-19-000183-index.htm" TargetMode="External" Id="rId458"/><Relationship Type="http://schemas.openxmlformats.org/officeDocument/2006/relationships/hyperlink" Target="https://www.sec.gov/Archives/edgar/data/1370637/000137063720000210/0001370637-20-000210-index.htm" TargetMode="External" Id="rId459"/><Relationship Type="http://schemas.openxmlformats.org/officeDocument/2006/relationships/hyperlink" Target="https://www.sec.gov/Archives/edgar/data/1370637/000137063720000219/0001370637-20-000219-index.htm" TargetMode="External" Id="rId460"/><Relationship Type="http://schemas.openxmlformats.org/officeDocument/2006/relationships/hyperlink" Target="https://www.sec.gov/Archives/edgar/data/1370637/000137063721000049/0001370637-21-000049-index.htm" TargetMode="External" Id="rId461"/><Relationship Type="http://schemas.openxmlformats.org/officeDocument/2006/relationships/hyperlink" Target="https://www.sec.gov/Archives/edgar/data/1370637/000137063721000070/0001370637-21-000070-index.htm" TargetMode="External" Id="rId462"/><Relationship Type="http://schemas.openxmlformats.org/officeDocument/2006/relationships/hyperlink" Target="https://www.sec.gov/Archives/edgar/data/1370637/000137063722000069/0001370637-22-000069-index.htm" TargetMode="External" Id="rId463"/><Relationship Type="http://schemas.openxmlformats.org/officeDocument/2006/relationships/hyperlink" Target="https://www.sec.gov/Archives/edgar/data/1370637/000137063722000081/0001370637-22-000081-index.htm" TargetMode="External" Id="rId464"/><Relationship Type="http://schemas.openxmlformats.org/officeDocument/2006/relationships/hyperlink" Target="https://www.sec.gov/Archives/edgar/data/1370637/000137063723000071/0001370637-23-000071-index.htm" TargetMode="External" Id="rId465"/><Relationship Type="http://schemas.openxmlformats.org/officeDocument/2006/relationships/hyperlink" Target="https://www.sec.gov/Archives/edgar/data/1370637/000137063723000080/0001370637-23-000080-index.htm" TargetMode="External" Id="rId466"/><Relationship Type="http://schemas.openxmlformats.org/officeDocument/2006/relationships/hyperlink" Target="https://www.sec.gov/Archives/edgar/data/1370637/000137063724000043/0001370637-24-000043-index.htm" TargetMode="External" Id="rId467"/><Relationship Type="http://schemas.openxmlformats.org/officeDocument/2006/relationships/hyperlink" Target="https://www.sec.gov/Archives/edgar/data/1370637/000137063724000051/0001370637-24-000051-index.htm" TargetMode="External" Id="rId468"/><Relationship Type="http://schemas.openxmlformats.org/officeDocument/2006/relationships/hyperlink" Target="https://www.sec.gov/Archives/edgar/data/1370637/000137063725000066/0001370637-25-000066-index.htm" TargetMode="External" Id="rId469"/><Relationship Type="http://schemas.openxmlformats.org/officeDocument/2006/relationships/hyperlink" Target="https://www.sec.gov/Archives/edgar/data/1370637/000137063725000100/0001370637-25-000100-index.htm" TargetMode="External" Id="rId470"/><Relationship Type="http://schemas.openxmlformats.org/officeDocument/2006/relationships/hyperlink" Target="https://www.sec.gov/Archives/edgar/data/1370637/000137063725000066/0001370637-25-000066-index.htm" TargetMode="External" Id="rId471"/><Relationship Type="http://schemas.openxmlformats.org/officeDocument/2006/relationships/hyperlink" Target="https://www.sec.gov/Archives/edgar/data/1370637/000137063725000100/0001370637-25-000100-index.htm" TargetMode="External" Id="rId472"/><Relationship Type="http://schemas.openxmlformats.org/officeDocument/2006/relationships/hyperlink" Target="https://www.sec.gov/Archives/edgar/data/1370637/000137063720000210/0001370637-20-000210-index.htm" TargetMode="External" Id="rId473"/><Relationship Type="http://schemas.openxmlformats.org/officeDocument/2006/relationships/hyperlink" Target="https://www.sec.gov/Archives/edgar/data/1370637/000137063720000219/0001370637-20-000219-index.htm" TargetMode="External" Id="rId474"/><Relationship Type="http://schemas.openxmlformats.org/officeDocument/2006/relationships/hyperlink" Target="https://www.sec.gov/Archives/edgar/data/1370637/000137063721000049/0001370637-21-000049-index.htm" TargetMode="External" Id="rId475"/><Relationship Type="http://schemas.openxmlformats.org/officeDocument/2006/relationships/hyperlink" Target="https://www.sec.gov/Archives/edgar/data/1370637/000137063721000070/0001370637-21-000070-index.htm" TargetMode="External" Id="rId476"/><Relationship Type="http://schemas.openxmlformats.org/officeDocument/2006/relationships/hyperlink" Target="https://www.sec.gov/Archives/edgar/data/1370637/000137063722000069/0001370637-22-000069-index.htm" TargetMode="External" Id="rId477"/><Relationship Type="http://schemas.openxmlformats.org/officeDocument/2006/relationships/hyperlink" Target="https://www.sec.gov/Archives/edgar/data/1370637/000137063722000081/0001370637-22-000081-index.htm" TargetMode="External" Id="rId478"/><Relationship Type="http://schemas.openxmlformats.org/officeDocument/2006/relationships/hyperlink" Target="https://www.sec.gov/Archives/edgar/data/1370637/000137063723000071/0001370637-23-000071-index.htm" TargetMode="External" Id="rId479"/><Relationship Type="http://schemas.openxmlformats.org/officeDocument/2006/relationships/hyperlink" Target="https://www.sec.gov/Archives/edgar/data/1370637/000137063723000080/0001370637-23-000080-index.htm" TargetMode="External" Id="rId480"/><Relationship Type="http://schemas.openxmlformats.org/officeDocument/2006/relationships/hyperlink" Target="https://www.sec.gov/Archives/edgar/data/1370637/000137063723000071/0001370637-23-000071-index.htm" TargetMode="External" Id="rId481"/><Relationship Type="http://schemas.openxmlformats.org/officeDocument/2006/relationships/hyperlink" Target="https://www.sec.gov/Archives/edgar/data/1370637/000137063723000080/0001370637-23-000080-index.htm" TargetMode="External" Id="rId482"/><Relationship Type="http://schemas.openxmlformats.org/officeDocument/2006/relationships/hyperlink" Target="https://www.sec.gov/Archives/edgar/data/1370637/000137063719000146/0001370637-19-000146-index.htm" TargetMode="External" Id="rId483"/><Relationship Type="http://schemas.openxmlformats.org/officeDocument/2006/relationships/hyperlink" Target="https://www.sec.gov/Archives/edgar/data/1370637/000137063719000183/0001370637-19-000183-index.htm" TargetMode="External" Id="rId484"/><Relationship Type="http://schemas.openxmlformats.org/officeDocument/2006/relationships/hyperlink" Target="https://www.sec.gov/Archives/edgar/data/1370637/000137063720000210/0001370637-20-000210-index.htm" TargetMode="External" Id="rId485"/><Relationship Type="http://schemas.openxmlformats.org/officeDocument/2006/relationships/hyperlink" Target="https://www.sec.gov/Archives/edgar/data/1370637/000137063720000219/0001370637-20-000219-index.htm" TargetMode="External" Id="rId486"/><Relationship Type="http://schemas.openxmlformats.org/officeDocument/2006/relationships/hyperlink" Target="https://www.sec.gov/Archives/edgar/data/1370637/000137063721000049/0001370637-21-000049-index.htm" TargetMode="External" Id="rId487"/><Relationship Type="http://schemas.openxmlformats.org/officeDocument/2006/relationships/hyperlink" Target="https://www.sec.gov/Archives/edgar/data/1370637/000137063721000070/0001370637-21-000070-index.htm" TargetMode="External" Id="rId488"/><Relationship Type="http://schemas.openxmlformats.org/officeDocument/2006/relationships/hyperlink" Target="https://www.sec.gov/Archives/edgar/data/1370637/000137063722000069/0001370637-22-000069-index.htm" TargetMode="External" Id="rId489"/><Relationship Type="http://schemas.openxmlformats.org/officeDocument/2006/relationships/hyperlink" Target="https://www.sec.gov/Archives/edgar/data/1370637/000137063722000081/0001370637-22-000081-index.htm" TargetMode="External" Id="rId490"/><Relationship Type="http://schemas.openxmlformats.org/officeDocument/2006/relationships/hyperlink" Target="https://www.sec.gov/Archives/edgar/data/1370637/000137063723000071/0001370637-23-000071-index.htm" TargetMode="External" Id="rId491"/><Relationship Type="http://schemas.openxmlformats.org/officeDocument/2006/relationships/hyperlink" Target="https://www.sec.gov/Archives/edgar/data/1370637/000137063723000080/0001370637-23-000080-index.htm" TargetMode="External" Id="rId492"/><Relationship Type="http://schemas.openxmlformats.org/officeDocument/2006/relationships/hyperlink" Target="https://www.sec.gov/Archives/edgar/data/1370637/000137063724000043/0001370637-24-000043-index.htm" TargetMode="External" Id="rId493"/><Relationship Type="http://schemas.openxmlformats.org/officeDocument/2006/relationships/hyperlink" Target="https://www.sec.gov/Archives/edgar/data/1370637/000137063724000051/0001370637-24-000051-index.htm" TargetMode="External" Id="rId494"/><Relationship Type="http://schemas.openxmlformats.org/officeDocument/2006/relationships/hyperlink" Target="https://www.sec.gov/Archives/edgar/data/1370637/000137063725000066/0001370637-25-000066-index.htm" TargetMode="External" Id="rId495"/><Relationship Type="http://schemas.openxmlformats.org/officeDocument/2006/relationships/hyperlink" Target="https://www.sec.gov/Archives/edgar/data/1370637/000137063725000100/0001370637-25-000100-index.htm" TargetMode="External" Id="rId496"/><Relationship Type="http://schemas.openxmlformats.org/officeDocument/2006/relationships/hyperlink" Target="https://www.sec.gov/Archives/edgar/data/1370637/000137063725000066/0001370637-25-000066-index.htm" TargetMode="External" Id="rId497"/><Relationship Type="http://schemas.openxmlformats.org/officeDocument/2006/relationships/hyperlink" Target="https://www.sec.gov/Archives/edgar/data/1370637/000137063725000100/0001370637-25-000100-index.htm" TargetMode="External" Id="rId498"/><Relationship Type="http://schemas.openxmlformats.org/officeDocument/2006/relationships/hyperlink" Target="https://www.sec.gov/Archives/edgar/data/1370637/000137063720000046/0001370637-20-000046-index.htm" TargetMode="External" Id="rId499"/><Relationship Type="http://schemas.openxmlformats.org/officeDocument/2006/relationships/hyperlink" Target="https://www.sec.gov/Archives/edgar/data/1370637/000137063721000049/0001370637-21-000049-index.htm" TargetMode="External" Id="rId500"/><Relationship Type="http://schemas.openxmlformats.org/officeDocument/2006/relationships/hyperlink" Target="https://www.sec.gov/Archives/edgar/data/1370637/000137063721000070/0001370637-21-000070-index.htm" TargetMode="External" Id="rId501"/><Relationship Type="http://schemas.openxmlformats.org/officeDocument/2006/relationships/hyperlink" Target="https://www.sec.gov/Archives/edgar/data/1370637/000137063722000069/0001370637-22-000069-index.htm" TargetMode="External" Id="rId502"/><Relationship Type="http://schemas.openxmlformats.org/officeDocument/2006/relationships/hyperlink" Target="https://www.sec.gov/Archives/edgar/data/1370637/000137063722000081/0001370637-22-000081-index.htm" TargetMode="External" Id="rId503"/><Relationship Type="http://schemas.openxmlformats.org/officeDocument/2006/relationships/hyperlink" Target="https://www.sec.gov/Archives/edgar/data/1370637/000137063723000071/0001370637-23-000071-index.htm" TargetMode="External" Id="rId504"/><Relationship Type="http://schemas.openxmlformats.org/officeDocument/2006/relationships/hyperlink" Target="https://www.sec.gov/Archives/edgar/data/1370637/000137063723000080/0001370637-23-000080-index.htm" TargetMode="External" Id="rId505"/><Relationship Type="http://schemas.openxmlformats.org/officeDocument/2006/relationships/hyperlink" Target="https://www.sec.gov/Archives/edgar/data/1370637/000137063724000043/0001370637-24-000043-index.htm" TargetMode="External" Id="rId506"/><Relationship Type="http://schemas.openxmlformats.org/officeDocument/2006/relationships/hyperlink" Target="https://www.sec.gov/Archives/edgar/data/1370637/000137063724000051/0001370637-24-000051-index.htm" TargetMode="External" Id="rId507"/><Relationship Type="http://schemas.openxmlformats.org/officeDocument/2006/relationships/hyperlink" Target="https://www.sec.gov/Archives/edgar/data/1370637/000137063725000066/0001370637-25-000066-index.htm" TargetMode="External" Id="rId508"/><Relationship Type="http://schemas.openxmlformats.org/officeDocument/2006/relationships/hyperlink" Target="https://www.sec.gov/Archives/edgar/data/1370637/000137063725000100/0001370637-25-000100-index.htm" TargetMode="External" Id="rId509"/><Relationship Type="http://schemas.openxmlformats.org/officeDocument/2006/relationships/hyperlink" Target="https://www.sec.gov/Archives/edgar/data/1370637/000137063725000066/0001370637-25-000066-index.htm" TargetMode="External" Id="rId510"/><Relationship Type="http://schemas.openxmlformats.org/officeDocument/2006/relationships/hyperlink" Target="https://www.sec.gov/Archives/edgar/data/1370637/000137063725000100/0001370637-25-000100-index.htm" TargetMode="External" Id="rId511"/><Relationship Type="http://schemas.openxmlformats.org/officeDocument/2006/relationships/hyperlink" Target="https://www.sec.gov/Archives/edgar/data/1370637/000137063720000144/0001370637-20-000144-index.htm" TargetMode="External" Id="rId512"/><Relationship Type="http://schemas.openxmlformats.org/officeDocument/2006/relationships/hyperlink" Target="https://www.sec.gov/Archives/edgar/data/1370637/000137063726000019/0001370637-26-000019-index.htm" TargetMode="External" Id="rId513"/><Relationship Type="http://schemas.openxmlformats.org/officeDocument/2006/relationships/hyperlink" Target="https://www.sec.gov/Archives/edgar/data/1370637/000137063726000044/0001370637-26-000044-index.htm" TargetMode="External" Id="rId514"/><Relationship Type="http://schemas.openxmlformats.org/officeDocument/2006/relationships/hyperlink" Target="https://www.sec.gov/Archives/edgar/data/1370637/000137063726000044/0001370637-26-000044-index.htm" TargetMode="External" Id="rId515"/><Relationship Type="http://schemas.openxmlformats.org/officeDocument/2006/relationships/hyperlink" Target="https://www.sec.gov/Archives/edgar/data/1370637/000137063721000012/0001370637-21-000012-index.htm" TargetMode="External" Id="rId516"/><Relationship Type="http://schemas.openxmlformats.org/officeDocument/2006/relationships/hyperlink" Target="https://www.sec.gov/Archives/edgar/data/1370637/000137063721000012/0001370637-21-000012-index.htm" TargetMode="External" Id="rId517"/><Relationship Type="http://schemas.openxmlformats.org/officeDocument/2006/relationships/hyperlink" Target="https://www.sec.gov/Archives/edgar/data/1370637/000137063721000049/0001370637-21-000049-index.htm" TargetMode="External" Id="rId518"/><Relationship Type="http://schemas.openxmlformats.org/officeDocument/2006/relationships/hyperlink" Target="https://www.sec.gov/Archives/edgar/data/1370637/000137063721000049/0001370637-21-000049-index.htm" TargetMode="External" Id="rId519"/><Relationship Type="http://schemas.openxmlformats.org/officeDocument/2006/relationships/hyperlink" Target="https://www.sec.gov/Archives/edgar/data/1370637/000137063723000017/0001370637-23-000017-index.htm" TargetMode="External" Id="rId520"/><Relationship Type="http://schemas.openxmlformats.org/officeDocument/2006/relationships/hyperlink" Target="https://www.sec.gov/Archives/edgar/data/1370637/000137063722000049/0001370637-22-000049-index.htm" TargetMode="External" Id="rId521"/><Relationship Type="http://schemas.openxmlformats.org/officeDocument/2006/relationships/hyperlink" Target="https://www.sec.gov/Archives/edgar/data/1370637/000137063722000069/0001370637-22-000069-index.htm" TargetMode="External" Id="rId522"/><Relationship Type="http://schemas.openxmlformats.org/officeDocument/2006/relationships/hyperlink" Target="https://www.sec.gov/Archives/edgar/data/1370637/000137063722000081/0001370637-22-000081-index.htm" TargetMode="External" Id="rId523"/><Relationship Type="http://schemas.openxmlformats.org/officeDocument/2006/relationships/hyperlink" Target="https://www.sec.gov/Archives/edgar/data/1370637/000137063724000013/0001370637-24-000013-index.htm" TargetMode="External" Id="rId524"/><Relationship Type="http://schemas.openxmlformats.org/officeDocument/2006/relationships/hyperlink" Target="https://www.sec.gov/Archives/edgar/data/1370637/000137063725000017/0001370637-25-000017-index.htm" TargetMode="External" Id="rId525"/><Relationship Type="http://schemas.openxmlformats.org/officeDocument/2006/relationships/hyperlink" Target="https://www.sec.gov/Archives/edgar/data/1370637/000137063724000030/0001370637-24-000030-index.htm" TargetMode="External" Id="rId526"/><Relationship Type="http://schemas.openxmlformats.org/officeDocument/2006/relationships/hyperlink" Target="https://www.sec.gov/Archives/edgar/data/1370637/000137063724000043/0001370637-24-000043-index.htm" TargetMode="External" Id="rId527"/><Relationship Type="http://schemas.openxmlformats.org/officeDocument/2006/relationships/hyperlink" Target="https://www.sec.gov/Archives/edgar/data/1370637/000137063724000051/0001370637-24-000051-index.htm" TargetMode="External" Id="rId528"/><Relationship Type="http://schemas.openxmlformats.org/officeDocument/2006/relationships/hyperlink" Target="https://www.sec.gov/Archives/edgar/data/1370637/000137063726000019/0001370637-26-000019-index.htm" TargetMode="External" Id="rId529"/><Relationship Type="http://schemas.openxmlformats.org/officeDocument/2006/relationships/hyperlink" Target="https://www.sec.gov/Archives/edgar/data/1370637/000137063726000044/0001370637-26-000044-index.htm" TargetMode="External" Id="rId530"/><Relationship Type="http://schemas.openxmlformats.org/officeDocument/2006/relationships/hyperlink" Target="https://www.sec.gov/Archives/edgar/data/1370637/000137063719000146/0001370637-19-000146-index.htm" TargetMode="External" Id="rId531"/><Relationship Type="http://schemas.openxmlformats.org/officeDocument/2006/relationships/hyperlink" Target="https://www.sec.gov/Archives/edgar/data/1370637/000137063719000183/0001370637-19-000183-index.htm" TargetMode="External" Id="rId532"/><Relationship Type="http://schemas.openxmlformats.org/officeDocument/2006/relationships/hyperlink" Target="https://www.sec.gov/Archives/edgar/data/1370637/000137063720000210/0001370637-20-000210-index.htm" TargetMode="External" Id="rId533"/><Relationship Type="http://schemas.openxmlformats.org/officeDocument/2006/relationships/hyperlink" Target="https://www.sec.gov/Archives/edgar/data/1370637/000137063720000046/0001370637-20-000046-index.htm" TargetMode="External" Id="rId534"/><Relationship Type="http://schemas.openxmlformats.org/officeDocument/2006/relationships/hyperlink" Target="https://www.sec.gov/Archives/edgar/data/1370637/000137063726000019/0001370637-26-000019-index.htm" TargetMode="External" Id="rId535"/><Relationship Type="http://schemas.openxmlformats.org/officeDocument/2006/relationships/hyperlink" Target="https://www.sec.gov/Archives/edgar/data/1370637/000137063724000051/0001370637-24-000051-index.htm" TargetMode="External" Id="rId536"/><Relationship Type="http://schemas.openxmlformats.org/officeDocument/2006/relationships/hyperlink" Target="https://www.sec.gov/Archives/edgar/data/1370637/000137063726000019/0001370637-26-000019-index.htm" TargetMode="External" Id="rId537"/><Relationship Type="http://schemas.openxmlformats.org/officeDocument/2006/relationships/hyperlink" Target="https://www.sec.gov/Archives/edgar/data/1370637/000137063726000044/0001370637-26-000044-index.htm" TargetMode="External" Id="rId538"/><Relationship Type="http://schemas.openxmlformats.org/officeDocument/2006/relationships/hyperlink" Target="https://www.sec.gov/Archives/edgar/data/1370637/000137063726000044/0001370637-26-000044-index.htm" TargetMode="External" Id="rId539"/><Relationship Type="http://schemas.openxmlformats.org/officeDocument/2006/relationships/hyperlink" Target="https://www.sec.gov/Archives/edgar/data/1370637/000137063725000017/0001370637-25-000017-index.htm" TargetMode="External" Id="rId540"/><Relationship Type="http://schemas.openxmlformats.org/officeDocument/2006/relationships/hyperlink" Target="https://www.sec.gov/Archives/edgar/data/1370637/000137063726000019/0001370637-26-000019-index.htm" TargetMode="External" Id="rId541"/><Relationship Type="http://schemas.openxmlformats.org/officeDocument/2006/relationships/hyperlink" Target="https://www.sec.gov/Archives/edgar/data/1370637/000137063726000044/0001370637-26-000044-index.htm" TargetMode="External" Id="rId542"/><Relationship Type="http://schemas.openxmlformats.org/officeDocument/2006/relationships/hyperlink" Target="https://www.sec.gov/Archives/edgar/data/1370637/000137063726000044/0001370637-26-000044-index.htm" TargetMode="External" Id="rId543"/><Relationship Type="http://schemas.openxmlformats.org/officeDocument/2006/relationships/hyperlink" Target="https://www.sec.gov/Archives/edgar/data/1370637/000137063719000146/0001370637-19-000146-index.htm" TargetMode="External" Id="rId544"/><Relationship Type="http://schemas.openxmlformats.org/officeDocument/2006/relationships/hyperlink" Target="https://www.sec.gov/Archives/edgar/data/1370637/000137063719000183/0001370637-19-000183-index.htm" TargetMode="External" Id="rId545"/><Relationship Type="http://schemas.openxmlformats.org/officeDocument/2006/relationships/hyperlink" Target="https://www.sec.gov/Archives/edgar/data/1370637/000137063720000210/0001370637-20-000210-index.htm" TargetMode="External" Id="rId546"/><Relationship Type="http://schemas.openxmlformats.org/officeDocument/2006/relationships/hyperlink" Target="https://www.sec.gov/Archives/edgar/data/1370637/000137063720000219/0001370637-20-000219-index.htm" TargetMode="External" Id="rId547"/><Relationship Type="http://schemas.openxmlformats.org/officeDocument/2006/relationships/hyperlink" Target="https://www.sec.gov/Archives/edgar/data/1370637/000137063721000049/0001370637-21-000049-index.htm" TargetMode="External" Id="rId548"/><Relationship Type="http://schemas.openxmlformats.org/officeDocument/2006/relationships/hyperlink" Target="https://www.sec.gov/Archives/edgar/data/1370637/000137063721000070/0001370637-21-000070-index.htm" TargetMode="External" Id="rId549"/><Relationship Type="http://schemas.openxmlformats.org/officeDocument/2006/relationships/hyperlink" Target="https://www.sec.gov/Archives/edgar/data/1370637/000137063722000069/0001370637-22-000069-index.htm" TargetMode="External" Id="rId550"/><Relationship Type="http://schemas.openxmlformats.org/officeDocument/2006/relationships/hyperlink" Target="https://www.sec.gov/Archives/edgar/data/1370637/000137063722000081/0001370637-22-000081-index.htm" TargetMode="External" Id="rId551"/><Relationship Type="http://schemas.openxmlformats.org/officeDocument/2006/relationships/hyperlink" Target="https://www.sec.gov/Archives/edgar/data/1370637/000137063723000071/0001370637-23-000071-index.htm" TargetMode="External" Id="rId552"/><Relationship Type="http://schemas.openxmlformats.org/officeDocument/2006/relationships/hyperlink" Target="https://www.sec.gov/Archives/edgar/data/1370637/000137063723000080/0001370637-23-000080-index.htm" TargetMode="External" Id="rId553"/><Relationship Type="http://schemas.openxmlformats.org/officeDocument/2006/relationships/hyperlink" Target="https://www.sec.gov/Archives/edgar/data/1370637/000137063724000043/0001370637-24-000043-index.htm" TargetMode="External" Id="rId554"/><Relationship Type="http://schemas.openxmlformats.org/officeDocument/2006/relationships/hyperlink" Target="https://www.sec.gov/Archives/edgar/data/1370637/000137063724000051/0001370637-24-000051-index.htm" TargetMode="External" Id="rId555"/><Relationship Type="http://schemas.openxmlformats.org/officeDocument/2006/relationships/hyperlink" Target="https://www.sec.gov/Archives/edgar/data/1370637/000137063725000066/0001370637-25-000066-index.htm" TargetMode="External" Id="rId556"/><Relationship Type="http://schemas.openxmlformats.org/officeDocument/2006/relationships/hyperlink" Target="https://www.sec.gov/Archives/edgar/data/1370637/000137063725000100/0001370637-25-000100-index.htm" TargetMode="External" Id="rId557"/><Relationship Type="http://schemas.openxmlformats.org/officeDocument/2006/relationships/hyperlink" Target="https://www.sec.gov/Archives/edgar/data/1370637/000137063726000044/0001370637-26-000044-index.htm" TargetMode="External" Id="rId558"/><Relationship Type="http://schemas.openxmlformats.org/officeDocument/2006/relationships/hyperlink" Target="https://www.sec.gov/Archives/edgar/data/1370637/000137063725000066/0001370637-25-000066-index.htm" TargetMode="External" Id="rId559"/><Relationship Type="http://schemas.openxmlformats.org/officeDocument/2006/relationships/hyperlink" Target="https://www.sec.gov/Archives/edgar/data/1370637/000137063725000100/0001370637-25-000100-index.htm" TargetMode="External" Id="rId560"/><Relationship Type="http://schemas.openxmlformats.org/officeDocument/2006/relationships/hyperlink" Target="https://www.sec.gov/Archives/edgar/data/1370637/000137063720000046/0001370637-20-000046-index.htm" TargetMode="External" Id="rId561"/><Relationship Type="http://schemas.openxmlformats.org/officeDocument/2006/relationships/hyperlink" Target="https://www.sec.gov/Archives/edgar/data/1370637/000137063726000019/0001370637-26-000019-index.htm" TargetMode="External" Id="rId562"/><Relationship Type="http://schemas.openxmlformats.org/officeDocument/2006/relationships/hyperlink" Target="https://www.sec.gov/Archives/edgar/data/1370637/000137063724000030/0001370637-24-000030-index.htm" TargetMode="External" Id="rId563"/><Relationship Type="http://schemas.openxmlformats.org/officeDocument/2006/relationships/hyperlink" Target="https://www.sec.gov/Archives/edgar/data/1370637/000137063724000043/0001370637-24-000043-index.htm" TargetMode="External" Id="rId564"/><Relationship Type="http://schemas.openxmlformats.org/officeDocument/2006/relationships/hyperlink" Target="https://www.sec.gov/Archives/edgar/data/1370637/000137063720000046/0001370637-20-000046-index.htm" TargetMode="External" Id="rId565"/><Relationship Type="http://schemas.openxmlformats.org/officeDocument/2006/relationships/hyperlink" Target="https://www.sec.gov/Archives/edgar/data/1370637/000137063719000146/0001370637-19-000146-index.htm" TargetMode="External" Id="rId566"/><Relationship Type="http://schemas.openxmlformats.org/officeDocument/2006/relationships/hyperlink" Target="https://www.sec.gov/Archives/edgar/data/1370637/000137063719000183/0001370637-19-000183-index.htm" TargetMode="External" Id="rId567"/><Relationship Type="http://schemas.openxmlformats.org/officeDocument/2006/relationships/hyperlink" Target="https://www.sec.gov/Archives/edgar/data/1370637/000137063720000210/0001370637-20-000210-index.htm" TargetMode="External" Id="rId568"/><Relationship Type="http://schemas.openxmlformats.org/officeDocument/2006/relationships/hyperlink" Target="https://www.sec.gov/Archives/edgar/data/1370637/000137063720000219/0001370637-20-000219-index.htm" TargetMode="External" Id="rId569"/><Relationship Type="http://schemas.openxmlformats.org/officeDocument/2006/relationships/hyperlink" Target="https://www.sec.gov/Archives/edgar/data/1370637/000137063721000049/0001370637-21-000049-index.htm" TargetMode="External" Id="rId570"/><Relationship Type="http://schemas.openxmlformats.org/officeDocument/2006/relationships/hyperlink" Target="https://www.sec.gov/Archives/edgar/data/1370637/000137063721000070/0001370637-21-000070-index.htm" TargetMode="External" Id="rId571"/><Relationship Type="http://schemas.openxmlformats.org/officeDocument/2006/relationships/hyperlink" Target="https://www.sec.gov/Archives/edgar/data/1370637/000137063722000069/0001370637-22-000069-index.htm" TargetMode="External" Id="rId572"/><Relationship Type="http://schemas.openxmlformats.org/officeDocument/2006/relationships/hyperlink" Target="https://www.sec.gov/Archives/edgar/data/1370637/000137063722000081/0001370637-22-000081-index.htm" TargetMode="External" Id="rId573"/><Relationship Type="http://schemas.openxmlformats.org/officeDocument/2006/relationships/hyperlink" Target="https://www.sec.gov/Archives/edgar/data/1370637/000137063723000071/0001370637-23-000071-index.htm" TargetMode="External" Id="rId574"/><Relationship Type="http://schemas.openxmlformats.org/officeDocument/2006/relationships/hyperlink" Target="https://www.sec.gov/Archives/edgar/data/1370637/000137063723000080/0001370637-23-000080-index.htm" TargetMode="External" Id="rId575"/><Relationship Type="http://schemas.openxmlformats.org/officeDocument/2006/relationships/hyperlink" Target="https://www.sec.gov/Archives/edgar/data/1370637/000137063724000043/0001370637-24-000043-index.htm" TargetMode="External" Id="rId576"/><Relationship Type="http://schemas.openxmlformats.org/officeDocument/2006/relationships/hyperlink" Target="https://www.sec.gov/Archives/edgar/data/1370637/000137063724000051/0001370637-24-000051-index.htm" TargetMode="External" Id="rId577"/><Relationship Type="http://schemas.openxmlformats.org/officeDocument/2006/relationships/hyperlink" Target="https://www.sec.gov/Archives/edgar/data/1370637/000137063725000066/0001370637-25-000066-index.htm" TargetMode="External" Id="rId578"/><Relationship Type="http://schemas.openxmlformats.org/officeDocument/2006/relationships/hyperlink" Target="https://www.sec.gov/Archives/edgar/data/1370637/000137063725000100/0001370637-25-000100-index.htm" TargetMode="External" Id="rId579"/><Relationship Type="http://schemas.openxmlformats.org/officeDocument/2006/relationships/hyperlink" Target="https://www.sec.gov/Archives/edgar/data/1370637/000137063726000044/0001370637-26-000044-index.htm" TargetMode="External" Id="rId580"/><Relationship Type="http://schemas.openxmlformats.org/officeDocument/2006/relationships/hyperlink" Target="https://www.sec.gov/Archives/edgar/data/1370637/000137063725000066/0001370637-25-000066-index.htm" TargetMode="External" Id="rId581"/><Relationship Type="http://schemas.openxmlformats.org/officeDocument/2006/relationships/hyperlink" Target="https://www.sec.gov/Archives/edgar/data/1370637/000137063725000100/0001370637-25-000100-index.htm" TargetMode="External" Id="rId582"/><Relationship Type="http://schemas.openxmlformats.org/officeDocument/2006/relationships/hyperlink" Target="https://www.sec.gov/Archives/edgar/data/1370637/000137063726000044/0001370637-26-000044-index.htm" TargetMode="External" Id="rId583"/><Relationship Type="http://schemas.openxmlformats.org/officeDocument/2006/relationships/hyperlink" Target="https://www.sec.gov/Archives/edgar/data/1370637/000137063720000046/0001370637-20-000046-index.htm" TargetMode="External" Id="rId584"/><Relationship Type="http://schemas.openxmlformats.org/officeDocument/2006/relationships/hyperlink" Target="https://www.sec.gov/Archives/edgar/data/1370637/000137063719000146/0001370637-19-000146-index.htm" TargetMode="External" Id="rId585"/><Relationship Type="http://schemas.openxmlformats.org/officeDocument/2006/relationships/hyperlink" Target="https://www.sec.gov/Archives/edgar/data/1370637/000137063719000183/0001370637-19-000183-index.htm" TargetMode="External" Id="rId586"/><Relationship Type="http://schemas.openxmlformats.org/officeDocument/2006/relationships/hyperlink" Target="https://www.sec.gov/Archives/edgar/data/1370637/000137063720000210/0001370637-20-000210-index.htm" TargetMode="External" Id="rId587"/><Relationship Type="http://schemas.openxmlformats.org/officeDocument/2006/relationships/hyperlink" Target="https://www.sec.gov/Archives/edgar/data/1370637/000137063720000219/0001370637-20-000219-index.htm" TargetMode="External" Id="rId588"/><Relationship Type="http://schemas.openxmlformats.org/officeDocument/2006/relationships/hyperlink" Target="https://www.sec.gov/Archives/edgar/data/1370637/000137063721000049/0001370637-21-000049-index.htm" TargetMode="External" Id="rId589"/><Relationship Type="http://schemas.openxmlformats.org/officeDocument/2006/relationships/hyperlink" Target="https://www.sec.gov/Archives/edgar/data/1370637/000137063721000070/0001370637-21-000070-index.htm" TargetMode="External" Id="rId590"/><Relationship Type="http://schemas.openxmlformats.org/officeDocument/2006/relationships/hyperlink" Target="https://www.sec.gov/Archives/edgar/data/1370637/000137063722000069/0001370637-22-000069-index.htm" TargetMode="External" Id="rId591"/><Relationship Type="http://schemas.openxmlformats.org/officeDocument/2006/relationships/hyperlink" Target="https://www.sec.gov/Archives/edgar/data/1370637/000137063722000081/0001370637-22-000081-index.htm" TargetMode="External" Id="rId592"/><Relationship Type="http://schemas.openxmlformats.org/officeDocument/2006/relationships/hyperlink" Target="https://www.sec.gov/Archives/edgar/data/1370637/000137063723000071/0001370637-23-000071-index.htm" TargetMode="External" Id="rId593"/><Relationship Type="http://schemas.openxmlformats.org/officeDocument/2006/relationships/hyperlink" Target="https://www.sec.gov/Archives/edgar/data/1370637/000137063723000080/0001370637-23-000080-index.htm" TargetMode="External" Id="rId594"/><Relationship Type="http://schemas.openxmlformats.org/officeDocument/2006/relationships/hyperlink" Target="https://www.sec.gov/Archives/edgar/data/1370637/000137063724000043/0001370637-24-000043-index.htm" TargetMode="External" Id="rId595"/><Relationship Type="http://schemas.openxmlformats.org/officeDocument/2006/relationships/hyperlink" Target="https://www.sec.gov/Archives/edgar/data/1370637/000137063724000051/0001370637-24-000051-index.htm" TargetMode="External" Id="rId596"/><Relationship Type="http://schemas.openxmlformats.org/officeDocument/2006/relationships/hyperlink" Target="https://www.sec.gov/Archives/edgar/data/1370637/000137063725000066/0001370637-25-000066-index.htm" TargetMode="External" Id="rId597"/><Relationship Type="http://schemas.openxmlformats.org/officeDocument/2006/relationships/hyperlink" Target="https://www.sec.gov/Archives/edgar/data/1370637/000137063725000100/0001370637-25-000100-index.htm" TargetMode="External" Id="rId598"/><Relationship Type="http://schemas.openxmlformats.org/officeDocument/2006/relationships/hyperlink" Target="https://www.sec.gov/Archives/edgar/data/1370637/000137063726000044/0001370637-26-000044-index.htm" TargetMode="External" Id="rId599"/><Relationship Type="http://schemas.openxmlformats.org/officeDocument/2006/relationships/hyperlink" Target="https://www.sec.gov/Archives/edgar/data/1370637/000137063725000066/0001370637-25-000066-index.htm" TargetMode="External" Id="rId600"/><Relationship Type="http://schemas.openxmlformats.org/officeDocument/2006/relationships/hyperlink" Target="https://www.sec.gov/Archives/edgar/data/1370637/000137063725000100/0001370637-25-000100-index.htm" TargetMode="External" Id="rId601"/><Relationship Type="http://schemas.openxmlformats.org/officeDocument/2006/relationships/hyperlink" Target="https://www.sec.gov/Archives/edgar/data/1370637/000137063720000210/0001370637-20-000210-index.htm" TargetMode="External" Id="rId602"/><Relationship Type="http://schemas.openxmlformats.org/officeDocument/2006/relationships/hyperlink" Target="https://www.sec.gov/Archives/edgar/data/1370637/000137063720000219/0001370637-20-000219-index.htm" TargetMode="External" Id="rId603"/><Relationship Type="http://schemas.openxmlformats.org/officeDocument/2006/relationships/hyperlink" Target="https://www.sec.gov/Archives/edgar/data/1370637/000137063721000049/0001370637-21-000049-index.htm" TargetMode="External" Id="rId604"/><Relationship Type="http://schemas.openxmlformats.org/officeDocument/2006/relationships/hyperlink" Target="https://www.sec.gov/Archives/edgar/data/1370637/000137063721000070/0001370637-21-000070-index.htm" TargetMode="External" Id="rId605"/><Relationship Type="http://schemas.openxmlformats.org/officeDocument/2006/relationships/hyperlink" Target="https://www.sec.gov/Archives/edgar/data/1370637/000137063722000069/0001370637-22-000069-index.htm" TargetMode="External" Id="rId606"/><Relationship Type="http://schemas.openxmlformats.org/officeDocument/2006/relationships/hyperlink" Target="https://www.sec.gov/Archives/edgar/data/1370637/000137063722000081/0001370637-22-000081-index.htm" TargetMode="External" Id="rId607"/><Relationship Type="http://schemas.openxmlformats.org/officeDocument/2006/relationships/hyperlink" Target="https://www.sec.gov/Archives/edgar/data/1370637/000137063723000071/0001370637-23-000071-index.htm" TargetMode="External" Id="rId608"/><Relationship Type="http://schemas.openxmlformats.org/officeDocument/2006/relationships/hyperlink" Target="https://www.sec.gov/Archives/edgar/data/1370637/000137063723000080/0001370637-23-000080-index.htm" TargetMode="External" Id="rId609"/><Relationship Type="http://schemas.openxmlformats.org/officeDocument/2006/relationships/hyperlink" Target="https://www.sec.gov/Archives/edgar/data/1370637/000137063724000043/0001370637-24-000043-index.htm" TargetMode="External" Id="rId610"/><Relationship Type="http://schemas.openxmlformats.org/officeDocument/2006/relationships/hyperlink" Target="https://www.sec.gov/Archives/edgar/data/1370637/000137063724000051/0001370637-24-000051-index.htm" TargetMode="External" Id="rId611"/><Relationship Type="http://schemas.openxmlformats.org/officeDocument/2006/relationships/hyperlink" Target="https://www.sec.gov/Archives/edgar/data/1370637/000137063725000066/0001370637-25-000066-index.htm" TargetMode="External" Id="rId612"/><Relationship Type="http://schemas.openxmlformats.org/officeDocument/2006/relationships/hyperlink" Target="https://www.sec.gov/Archives/edgar/data/1370637/000137063725000100/0001370637-25-000100-index.htm" TargetMode="External" Id="rId613"/><Relationship Type="http://schemas.openxmlformats.org/officeDocument/2006/relationships/hyperlink" Target="https://www.sec.gov/Archives/edgar/data/1370637/000137063726000044/0001370637-26-000044-index.htm" TargetMode="External" Id="rId614"/><Relationship Type="http://schemas.openxmlformats.org/officeDocument/2006/relationships/hyperlink" Target="https://www.sec.gov/Archives/edgar/data/1370637/000137063725000066/0001370637-25-000066-index.htm" TargetMode="External" Id="rId615"/><Relationship Type="http://schemas.openxmlformats.org/officeDocument/2006/relationships/hyperlink" Target="https://www.sec.gov/Archives/edgar/data/1370637/000137063725000100/0001370637-25-000100-index.htm" TargetMode="External" Id="rId616"/><Relationship Type="http://schemas.openxmlformats.org/officeDocument/2006/relationships/hyperlink" Target="https://www.sec.gov/Archives/edgar/data/1370637/000137063725000017/0001370637-25-000017-index.htm" TargetMode="External" Id="rId617"/><Relationship Type="http://schemas.openxmlformats.org/officeDocument/2006/relationships/hyperlink" Target="https://www.sec.gov/Archives/edgar/data/1370637/000137063726000044/0001370637-26-000044-index.htm" TargetMode="External" Id="rId618"/><Relationship Type="http://schemas.openxmlformats.org/officeDocument/2006/relationships/hyperlink" Target="https://www.sec.gov/Archives/edgar/data/1370637/000137063719000146/0001370637-19-000146-index.htm" TargetMode="External" Id="rId619"/><Relationship Type="http://schemas.openxmlformats.org/officeDocument/2006/relationships/hyperlink" Target="https://www.sec.gov/Archives/edgar/data/1370637/000137063719000183/0001370637-19-000183-index.htm" TargetMode="External" Id="rId620"/><Relationship Type="http://schemas.openxmlformats.org/officeDocument/2006/relationships/hyperlink" Target="https://www.sec.gov/Archives/edgar/data/1370637/000137063720000210/0001370637-20-000210-index.htm" TargetMode="External" Id="rId621"/><Relationship Type="http://schemas.openxmlformats.org/officeDocument/2006/relationships/hyperlink" Target="https://www.sec.gov/Archives/edgar/data/1370637/000137063720000219/0001370637-20-000219-index.htm" TargetMode="External" Id="rId622"/><Relationship Type="http://schemas.openxmlformats.org/officeDocument/2006/relationships/hyperlink" Target="https://www.sec.gov/Archives/edgar/data/1370637/000137063721000049/0001370637-21-000049-index.htm" TargetMode="External" Id="rId623"/><Relationship Type="http://schemas.openxmlformats.org/officeDocument/2006/relationships/hyperlink" Target="https://www.sec.gov/Archives/edgar/data/1370637/000137063721000070/0001370637-21-000070-index.htm" TargetMode="External" Id="rId624"/><Relationship Type="http://schemas.openxmlformats.org/officeDocument/2006/relationships/hyperlink" Target="https://www.sec.gov/Archives/edgar/data/1370637/000137063721000049/0001370637-21-000049-index.htm" TargetMode="External" Id="rId625"/><Relationship Type="http://schemas.openxmlformats.org/officeDocument/2006/relationships/hyperlink" Target="https://www.sec.gov/Archives/edgar/data/1370637/000137063721000070/0001370637-21-000070-index.htm" TargetMode="External" Id="rId626"/><Relationship Type="http://schemas.openxmlformats.org/officeDocument/2006/relationships/hyperlink" Target="https://www.sec.gov/Archives/edgar/data/1370637/000137063725000017/0001370637-25-000017-index.htm" TargetMode="External" Id="rId627"/><Relationship Type="http://schemas.openxmlformats.org/officeDocument/2006/relationships/hyperlink" Target="https://www.sec.gov/Archives/edgar/data/1370637/000137063726000019/0001370637-26-000019-index.htm" TargetMode="External" Id="rId628"/><Relationship Type="http://schemas.openxmlformats.org/officeDocument/2006/relationships/hyperlink" Target="https://www.sec.gov/Archives/edgar/data/1370637/000137063725000017/0001370637-25-000017-index.htm" TargetMode="External" Id="rId629"/><Relationship Type="http://schemas.openxmlformats.org/officeDocument/2006/relationships/hyperlink" Target="https://www.sec.gov/Archives/edgar/data/1370637/000137063726000019/0001370637-26-000019-index.htm" TargetMode="External" Id="rId630"/><Relationship Type="http://schemas.openxmlformats.org/officeDocument/2006/relationships/hyperlink" Target="https://www.sec.gov/Archives/edgar/data/1370637/000137063719000146/0001370637-19-000146-index.htm" TargetMode="External" Id="rId631"/><Relationship Type="http://schemas.openxmlformats.org/officeDocument/2006/relationships/hyperlink" Target="https://www.sec.gov/Archives/edgar/data/1370637/000137063719000183/0001370637-19-000183-index.htm" TargetMode="External" Id="rId632"/><Relationship Type="http://schemas.openxmlformats.org/officeDocument/2006/relationships/hyperlink" Target="https://www.sec.gov/Archives/edgar/data/1370637/000137063720000210/0001370637-20-000210-index.htm" TargetMode="External" Id="rId633"/><Relationship Type="http://schemas.openxmlformats.org/officeDocument/2006/relationships/hyperlink" Target="https://www.sec.gov/Archives/edgar/data/1370637/000137063720000219/0001370637-20-000219-index.htm" TargetMode="External" Id="rId634"/><Relationship Type="http://schemas.openxmlformats.org/officeDocument/2006/relationships/hyperlink" Target="https://www.sec.gov/Archives/edgar/data/1370637/000137063721000049/0001370637-21-000049-index.htm" TargetMode="External" Id="rId635"/><Relationship Type="http://schemas.openxmlformats.org/officeDocument/2006/relationships/hyperlink" Target="https://www.sec.gov/Archives/edgar/data/1370637/000137063721000070/0001370637-21-000070-index.htm" TargetMode="External" Id="rId636"/><Relationship Type="http://schemas.openxmlformats.org/officeDocument/2006/relationships/hyperlink" Target="https://www.sec.gov/Archives/edgar/data/1370637/000137063721000049/0001370637-21-000049-index.htm" TargetMode="External" Id="rId637"/><Relationship Type="http://schemas.openxmlformats.org/officeDocument/2006/relationships/hyperlink" Target="https://www.sec.gov/Archives/edgar/data/1370637/000137063721000070/0001370637-21-000070-index.htm" TargetMode="External" Id="rId638"/><Relationship Type="http://schemas.openxmlformats.org/officeDocument/2006/relationships/hyperlink" Target="https://www.sec.gov/Archives/edgar/data/1370637/000137063725000017/0001370637-25-000017-index.htm" TargetMode="External" Id="rId639"/><Relationship Type="http://schemas.openxmlformats.org/officeDocument/2006/relationships/hyperlink" Target="https://www.sec.gov/Archives/edgar/data/1370637/000137063726000019/0001370637-26-000019-index.htm" TargetMode="External" Id="rId640"/><Relationship Type="http://schemas.openxmlformats.org/officeDocument/2006/relationships/hyperlink" Target="https://www.sec.gov/Archives/edgar/data/1370637/000137063726000019/0001370637-26-000019-index.htm" TargetMode="External" Id="rId641"/><Relationship Type="http://schemas.openxmlformats.org/officeDocument/2006/relationships/hyperlink" Target="https://www.sec.gov/Archives/edgar/data/1370637/000137063721000012/0001370637-21-000012-index.htm" TargetMode="External" Id="rId642"/><Relationship Type="http://schemas.openxmlformats.org/officeDocument/2006/relationships/hyperlink" Target="https://www.sec.gov/Archives/edgar/data/1370637/000137063723000080/0001370637-23-000080-index.htm" TargetMode="External" Id="rId643"/><Relationship Type="http://schemas.openxmlformats.org/officeDocument/2006/relationships/hyperlink" Target="https://www.sec.gov/Archives/edgar/data/1370637/000137063725000017/0001370637-25-000017-index.htm" TargetMode="External" Id="rId644"/><Relationship Type="http://schemas.openxmlformats.org/officeDocument/2006/relationships/hyperlink" Target="https://www.sec.gov/Archives/edgar/data/1370637/000137063723000071/0001370637-23-000071-index.htm" TargetMode="External" Id="rId645"/><Relationship Type="http://schemas.openxmlformats.org/officeDocument/2006/relationships/hyperlink" Target="https://www.sec.gov/Archives/edgar/data/1370637/000137063723000080/0001370637-23-000080-index.htm" TargetMode="External" Id="rId646"/><Relationship Type="http://schemas.openxmlformats.org/officeDocument/2006/relationships/hyperlink" Target="https://www.sec.gov/Archives/edgar/data/1370637/000137063725000017/0001370637-25-000017-index.htm" TargetMode="External" Id="rId647"/><Relationship Type="http://schemas.openxmlformats.org/officeDocument/2006/relationships/hyperlink" Target="https://www.sec.gov/Archives/edgar/data/1370637/000137063726000044/0001370637-26-000044-index.htm" TargetMode="External" Id="rId648"/><Relationship Type="http://schemas.openxmlformats.org/officeDocument/2006/relationships/hyperlink" Target="https://www.sec.gov/Archives/edgar/data/1370637/000137063725000066/0001370637-25-000066-index.htm" TargetMode="External" Id="rId649"/><Relationship Type="http://schemas.openxmlformats.org/officeDocument/2006/relationships/hyperlink" Target="https://www.sec.gov/Archives/edgar/data/1370637/000137063725000100/0001370637-25-000100-index.htm" TargetMode="External" Id="rId650"/><Relationship Type="http://schemas.openxmlformats.org/officeDocument/2006/relationships/hyperlink" Target="https://www.sec.gov/Archives/edgar/data/1370637/000137063719000146/0001370637-19-000146-index.htm" TargetMode="External" Id="rId651"/><Relationship Type="http://schemas.openxmlformats.org/officeDocument/2006/relationships/hyperlink" Target="https://www.sec.gov/Archives/edgar/data/1370637/000137063719000183/0001370637-19-000183-index.htm" TargetMode="External" Id="rId652"/><Relationship Type="http://schemas.openxmlformats.org/officeDocument/2006/relationships/hyperlink" Target="https://www.sec.gov/Archives/edgar/data/1370637/000137063720000210/0001370637-20-000210-index.htm" TargetMode="External" Id="rId653"/><Relationship Type="http://schemas.openxmlformats.org/officeDocument/2006/relationships/hyperlink" Target="https://www.sec.gov/Archives/edgar/data/1370637/000137063720000219/0001370637-20-000219-index.htm" TargetMode="External" Id="rId654"/><Relationship Type="http://schemas.openxmlformats.org/officeDocument/2006/relationships/hyperlink" Target="https://www.sec.gov/Archives/edgar/data/1370637/000137063721000049/0001370637-21-000049-index.htm" TargetMode="External" Id="rId655"/><Relationship Type="http://schemas.openxmlformats.org/officeDocument/2006/relationships/hyperlink" Target="https://www.sec.gov/Archives/edgar/data/1370637/000137063721000070/0001370637-21-000070-index.htm" TargetMode="External" Id="rId656"/><Relationship Type="http://schemas.openxmlformats.org/officeDocument/2006/relationships/hyperlink" Target="https://www.sec.gov/Archives/edgar/data/1370637/000137063721000049/0001370637-21-000049-index.htm" TargetMode="External" Id="rId657"/><Relationship Type="http://schemas.openxmlformats.org/officeDocument/2006/relationships/hyperlink" Target="https://www.sec.gov/Archives/edgar/data/1370637/000137063721000070/0001370637-21-000070-index.htm" TargetMode="External" Id="rId658"/><Relationship Type="http://schemas.openxmlformats.org/officeDocument/2006/relationships/hyperlink" Target="https://www.sec.gov/Archives/edgar/data/1370637/000137063719000146/0001370637-19-000146-index.htm" TargetMode="External" Id="rId659"/><Relationship Type="http://schemas.openxmlformats.org/officeDocument/2006/relationships/hyperlink" Target="https://www.sec.gov/Archives/edgar/data/1370637/000137063719000183/0001370637-19-000183-index.htm" TargetMode="External" Id="rId660"/><Relationship Type="http://schemas.openxmlformats.org/officeDocument/2006/relationships/hyperlink" Target="https://www.sec.gov/Archives/edgar/data/1370637/000137063719000146/0001370637-19-000146-index.htm" TargetMode="External" Id="rId661"/><Relationship Type="http://schemas.openxmlformats.org/officeDocument/2006/relationships/hyperlink" Target="https://www.sec.gov/Archives/edgar/data/1370637/000137063719000183/0001370637-19-000183-index.htm" TargetMode="External" Id="rId662"/><Relationship Type="http://schemas.openxmlformats.org/officeDocument/2006/relationships/hyperlink" Target="https://www.sec.gov/Archives/edgar/data/1370637/000137063722000069/0001370637-22-000069-index.htm" TargetMode="External" Id="rId663"/><Relationship Type="http://schemas.openxmlformats.org/officeDocument/2006/relationships/hyperlink" Target="https://www.sec.gov/Archives/edgar/data/1370637/000137063723000071/0001370637-23-000071-index.htm" TargetMode="External" Id="rId664"/><Relationship Type="http://schemas.openxmlformats.org/officeDocument/2006/relationships/hyperlink" Target="https://www.sec.gov/Archives/edgar/data/1370637/000137063723000080/0001370637-23-000080-index.htm" TargetMode="External" Id="rId665"/><Relationship Type="http://schemas.openxmlformats.org/officeDocument/2006/relationships/hyperlink" Target="https://www.sec.gov/Archives/edgar/data/1370637/000137063723000071/0001370637-23-000071-index.htm" TargetMode="External" Id="rId666"/><Relationship Type="http://schemas.openxmlformats.org/officeDocument/2006/relationships/hyperlink" Target="https://www.sec.gov/Archives/edgar/data/1370637/000137063720000210/0001370637-20-000210-index.htm" TargetMode="External" Id="rId667"/><Relationship Type="http://schemas.openxmlformats.org/officeDocument/2006/relationships/hyperlink" Target="https://www.sec.gov/Archives/edgar/data/1370637/000137063720000210/0001370637-20-000210-index.htm" TargetMode="External" Id="rId668"/><Relationship Type="http://schemas.openxmlformats.org/officeDocument/2006/relationships/hyperlink" Target="https://www.sec.gov/Archives/edgar/data/1370637/000137063720000219/0001370637-20-000219-index.htm" TargetMode="External" Id="rId669"/><Relationship Type="http://schemas.openxmlformats.org/officeDocument/2006/relationships/hyperlink" Target="https://www.sec.gov/Archives/edgar/data/1370637/000137063721000049/0001370637-21-000049-index.htm" TargetMode="External" Id="rId670"/><Relationship Type="http://schemas.openxmlformats.org/officeDocument/2006/relationships/hyperlink" Target="https://www.sec.gov/Archives/edgar/data/1370637/000137063721000070/0001370637-21-000070-index.htm" TargetMode="External" Id="rId671"/><Relationship Type="http://schemas.openxmlformats.org/officeDocument/2006/relationships/hyperlink" Target="https://www.sec.gov/Archives/edgar/data/1370637/000137063722000069/0001370637-22-000069-index.htm" TargetMode="External" Id="rId672"/><Relationship Type="http://schemas.openxmlformats.org/officeDocument/2006/relationships/hyperlink" Target="https://www.sec.gov/Archives/edgar/data/1370637/000137063722000081/0001370637-22-000081-index.htm" TargetMode="External" Id="rId673"/><Relationship Type="http://schemas.openxmlformats.org/officeDocument/2006/relationships/hyperlink" Target="https://www.sec.gov/Archives/edgar/data/1370637/000137063723000071/0001370637-23-000071-index.htm" TargetMode="External" Id="rId674"/><Relationship Type="http://schemas.openxmlformats.org/officeDocument/2006/relationships/hyperlink" Target="https://www.sec.gov/Archives/edgar/data/1370637/000137063723000080/0001370637-23-000080-index.htm" TargetMode="External" Id="rId675"/><Relationship Type="http://schemas.openxmlformats.org/officeDocument/2006/relationships/hyperlink" Target="https://www.sec.gov/Archives/edgar/data/1370637/000137063725000017/0001370637-25-000017-index.htm" TargetMode="External" Id="rId676"/><Relationship Type="http://schemas.openxmlformats.org/officeDocument/2006/relationships/hyperlink" Target="https://www.sec.gov/Archives/edgar/data/1370637/000137063723000071/0001370637-23-000071-index.htm" TargetMode="External" Id="rId677"/><Relationship Type="http://schemas.openxmlformats.org/officeDocument/2006/relationships/hyperlink" Target="https://www.sec.gov/Archives/edgar/data/1370637/000137063723000080/0001370637-23-000080-index.htm" TargetMode="External" Id="rId678"/><Relationship Type="http://schemas.openxmlformats.org/officeDocument/2006/relationships/hyperlink" Target="https://www.sec.gov/Archives/edgar/data/1370637/000137063725000017/0001370637-25-000017-index.htm" TargetMode="External" Id="rId679"/><Relationship Type="http://schemas.openxmlformats.org/officeDocument/2006/relationships/hyperlink" Target="https://www.sec.gov/Archives/edgar/data/1370637/000137063725000017/0001370637-25-000017-index.htm" TargetMode="External" Id="rId680"/><Relationship Type="http://schemas.openxmlformats.org/officeDocument/2006/relationships/hyperlink" Target="https://www.sec.gov/Archives/edgar/data/1370637/000137063726000019/0001370637-26-000019-index.htm" TargetMode="External" Id="rId681"/><Relationship Type="http://schemas.openxmlformats.org/officeDocument/2006/relationships/hyperlink" Target="https://www.sec.gov/Archives/edgar/data/1370637/000137063720000210/0001370637-20-000210-index.htm" TargetMode="External" Id="rId682"/><Relationship Type="http://schemas.openxmlformats.org/officeDocument/2006/relationships/hyperlink" Target="https://www.sec.gov/Archives/edgar/data/1370637/000137063720000219/0001370637-20-000219-index.htm" TargetMode="External" Id="rId683"/><Relationship Type="http://schemas.openxmlformats.org/officeDocument/2006/relationships/hyperlink" Target="https://www.sec.gov/Archives/edgar/data/1370637/000137063721000049/0001370637-21-000049-index.htm" TargetMode="External" Id="rId684"/><Relationship Type="http://schemas.openxmlformats.org/officeDocument/2006/relationships/hyperlink" Target="https://www.sec.gov/Archives/edgar/data/1370637/000137063721000070/0001370637-21-000070-index.htm" TargetMode="External" Id="rId685"/><Relationship Type="http://schemas.openxmlformats.org/officeDocument/2006/relationships/hyperlink" Target="https://www.sec.gov/Archives/edgar/data/1370637/000137063722000069/0001370637-22-000069-index.htm" TargetMode="External" Id="rId686"/><Relationship Type="http://schemas.openxmlformats.org/officeDocument/2006/relationships/hyperlink" Target="https://www.sec.gov/Archives/edgar/data/1370637/000137063722000081/0001370637-22-000081-index.htm" TargetMode="External" Id="rId687"/><Relationship Type="http://schemas.openxmlformats.org/officeDocument/2006/relationships/hyperlink" Target="https://www.sec.gov/Archives/edgar/data/1370637/000137063723000071/0001370637-23-000071-index.htm" TargetMode="External" Id="rId688"/><Relationship Type="http://schemas.openxmlformats.org/officeDocument/2006/relationships/hyperlink" Target="https://www.sec.gov/Archives/edgar/data/1370637/000137063723000080/0001370637-23-000080-index.htm" TargetMode="External" Id="rId689"/><Relationship Type="http://schemas.openxmlformats.org/officeDocument/2006/relationships/hyperlink" Target="https://www.sec.gov/Archives/edgar/data/1370637/000137063725000017/0001370637-25-000017-index.htm" TargetMode="External" Id="rId690"/><Relationship Type="http://schemas.openxmlformats.org/officeDocument/2006/relationships/hyperlink" Target="https://www.sec.gov/Archives/edgar/data/1370637/000137063723000071/0001370637-23-000071-index.htm" TargetMode="External" Id="rId691"/><Relationship Type="http://schemas.openxmlformats.org/officeDocument/2006/relationships/hyperlink" Target="https://www.sec.gov/Archives/edgar/data/1370637/000137063723000080/0001370637-23-000080-index.htm" TargetMode="External" Id="rId692"/><Relationship Type="http://schemas.openxmlformats.org/officeDocument/2006/relationships/hyperlink" Target="https://www.sec.gov/Archives/edgar/data/1370637/000137063725000017/0001370637-25-000017-index.htm" TargetMode="External" Id="rId693"/><Relationship Type="http://schemas.openxmlformats.org/officeDocument/2006/relationships/hyperlink" Target="https://www.sec.gov/Archives/edgar/data/1370637/000137063722000069/0001370637-22-000069-index.htm" TargetMode="External" Id="rId694"/><Relationship Type="http://schemas.openxmlformats.org/officeDocument/2006/relationships/hyperlink" Target="https://www.sec.gov/Archives/edgar/data/1370637/000137063724000043/0001370637-24-000043-index.htm" TargetMode="External" Id="rId695"/><Relationship Type="http://schemas.openxmlformats.org/officeDocument/2006/relationships/hyperlink" Target="https://www.sec.gov/Archives/edgar/data/1370637/000137063722000069/0001370637-22-000069-index.htm" TargetMode="External" Id="rId696"/><Relationship Type="http://schemas.openxmlformats.org/officeDocument/2006/relationships/hyperlink" Target="https://www.sec.gov/Archives/edgar/data/1370637/000137063720000219/0001370637-20-000219-index.htm" TargetMode="External" Id="rId697"/><Relationship Type="http://schemas.openxmlformats.org/officeDocument/2006/relationships/hyperlink" Target="https://www.sec.gov/Archives/edgar/data/1370637/000137063721000049/0001370637-21-000049-index.htm" TargetMode="External" Id="rId698"/><Relationship Type="http://schemas.openxmlformats.org/officeDocument/2006/relationships/hyperlink" Target="https://www.sec.gov/Archives/edgar/data/1370637/000137063721000070/0001370637-21-000070-index.htm" TargetMode="External" Id="rId699"/><Relationship Type="http://schemas.openxmlformats.org/officeDocument/2006/relationships/hyperlink" Target="https://www.sec.gov/Archives/edgar/data/1370637/000137063722000069/0001370637-22-000069-index.htm" TargetMode="External" Id="rId700"/><Relationship Type="http://schemas.openxmlformats.org/officeDocument/2006/relationships/hyperlink" Target="https://www.sec.gov/Archives/edgar/data/1370637/000137063722000081/0001370637-22-000081-index.htm" TargetMode="External" Id="rId701"/><Relationship Type="http://schemas.openxmlformats.org/officeDocument/2006/relationships/hyperlink" Target="https://www.sec.gov/Archives/edgar/data/1370637/000137063723000071/0001370637-23-000071-index.htm" TargetMode="External" Id="rId702"/><Relationship Type="http://schemas.openxmlformats.org/officeDocument/2006/relationships/hyperlink" Target="https://www.sec.gov/Archives/edgar/data/1370637/000137063723000080/0001370637-23-000080-index.htm" TargetMode="External" Id="rId703"/><Relationship Type="http://schemas.openxmlformats.org/officeDocument/2006/relationships/hyperlink" Target="https://www.sec.gov/Archives/edgar/data/1370637/000137063724000043/0001370637-24-000043-index.htm" TargetMode="External" Id="rId704"/><Relationship Type="http://schemas.openxmlformats.org/officeDocument/2006/relationships/hyperlink" Target="https://www.sec.gov/Archives/edgar/data/1370637/000137063724000051/0001370637-24-000051-index.htm" TargetMode="External" Id="rId705"/><Relationship Type="http://schemas.openxmlformats.org/officeDocument/2006/relationships/hyperlink" Target="https://www.sec.gov/Archives/edgar/data/1370637/000137063725000066/0001370637-25-000066-index.htm" TargetMode="External" Id="rId706"/><Relationship Type="http://schemas.openxmlformats.org/officeDocument/2006/relationships/hyperlink" Target="https://www.sec.gov/Archives/edgar/data/1370637/000137063725000100/0001370637-25-000100-index.htm" TargetMode="External" Id="rId707"/><Relationship Type="http://schemas.openxmlformats.org/officeDocument/2006/relationships/hyperlink" Target="https://www.sec.gov/Archives/edgar/data/1370637/000137063725000066/0001370637-25-000066-index.htm" TargetMode="External" Id="rId708"/><Relationship Type="http://schemas.openxmlformats.org/officeDocument/2006/relationships/hyperlink" Target="https://www.sec.gov/Archives/edgar/data/1370637/000137063725000100/0001370637-25-000100-index.htm" TargetMode="External" Id="rId709"/><Relationship Type="http://schemas.openxmlformats.org/officeDocument/2006/relationships/hyperlink" Target="https://www.sec.gov/Archives/edgar/data/1370637/000137063720000219/0001370637-20-000219-index.htm" TargetMode="External" Id="rId710"/><Relationship Type="http://schemas.openxmlformats.org/officeDocument/2006/relationships/hyperlink" Target="https://www.sec.gov/Archives/edgar/data/1370637/000137063721000049/0001370637-21-000049-index.htm" TargetMode="External" Id="rId711"/><Relationship Type="http://schemas.openxmlformats.org/officeDocument/2006/relationships/hyperlink" Target="https://www.sec.gov/Archives/edgar/data/1370637/000137063721000070/0001370637-21-000070-index.htm" TargetMode="External" Id="rId712"/><Relationship Type="http://schemas.openxmlformats.org/officeDocument/2006/relationships/hyperlink" Target="https://www.sec.gov/Archives/edgar/data/1370637/000137063722000069/0001370637-22-000069-index.htm" TargetMode="External" Id="rId713"/><Relationship Type="http://schemas.openxmlformats.org/officeDocument/2006/relationships/hyperlink" Target="https://www.sec.gov/Archives/edgar/data/1370637/000137063722000081/0001370637-22-000081-index.htm" TargetMode="External" Id="rId714"/><Relationship Type="http://schemas.openxmlformats.org/officeDocument/2006/relationships/hyperlink" Target="https://www.sec.gov/Archives/edgar/data/1370637/000137063723000071/0001370637-23-000071-index.htm" TargetMode="External" Id="rId715"/><Relationship Type="http://schemas.openxmlformats.org/officeDocument/2006/relationships/hyperlink" Target="https://www.sec.gov/Archives/edgar/data/1370637/000137063723000080/0001370637-23-000080-index.htm" TargetMode="External" Id="rId716"/><Relationship Type="http://schemas.openxmlformats.org/officeDocument/2006/relationships/hyperlink" Target="https://www.sec.gov/Archives/edgar/data/1370637/000137063723000071/0001370637-23-000071-index.htm" TargetMode="External" Id="rId717"/><Relationship Type="http://schemas.openxmlformats.org/officeDocument/2006/relationships/hyperlink" Target="https://www.sec.gov/Archives/edgar/data/1370637/000137063723000080/0001370637-23-000080-index.htm" TargetMode="External" Id="rId718"/><Relationship Type="http://schemas.openxmlformats.org/officeDocument/2006/relationships/hyperlink" Target="https://www.sec.gov/Archives/edgar/data/1370637/000137063720000210/0001370637-20-000210-index.htm" TargetMode="External" Id="rId719"/><Relationship Type="http://schemas.openxmlformats.org/officeDocument/2006/relationships/hyperlink" Target="https://www.sec.gov/Archives/edgar/data/1370637/000137063720000219/0001370637-20-000219-index.htm" TargetMode="External" Id="rId720"/><Relationship Type="http://schemas.openxmlformats.org/officeDocument/2006/relationships/hyperlink" Target="https://www.sec.gov/Archives/edgar/data/1370637/000137063721000049/0001370637-21-000049-index.htm" TargetMode="External" Id="rId721"/><Relationship Type="http://schemas.openxmlformats.org/officeDocument/2006/relationships/hyperlink" Target="https://www.sec.gov/Archives/edgar/data/1370637/000137063721000070/0001370637-21-000070-index.htm" TargetMode="External" Id="rId722"/><Relationship Type="http://schemas.openxmlformats.org/officeDocument/2006/relationships/hyperlink" Target="https://www.sec.gov/Archives/edgar/data/1370637/000137063722000069/0001370637-22-000069-index.htm" TargetMode="External" Id="rId723"/><Relationship Type="http://schemas.openxmlformats.org/officeDocument/2006/relationships/hyperlink" Target="https://www.sec.gov/Archives/edgar/data/1370637/000137063722000081/0001370637-22-000081-index.htm" TargetMode="External" Id="rId724"/><Relationship Type="http://schemas.openxmlformats.org/officeDocument/2006/relationships/hyperlink" Target="https://www.sec.gov/Archives/edgar/data/1370637/000137063723000071/0001370637-23-000071-index.htm" TargetMode="External" Id="rId725"/><Relationship Type="http://schemas.openxmlformats.org/officeDocument/2006/relationships/hyperlink" Target="https://www.sec.gov/Archives/edgar/data/1370637/000137063723000080/0001370637-23-000080-index.htm" TargetMode="External" Id="rId726"/><Relationship Type="http://schemas.openxmlformats.org/officeDocument/2006/relationships/hyperlink" Target="https://www.sec.gov/Archives/edgar/data/1370637/000137063724000043/0001370637-24-000043-index.htm" TargetMode="External" Id="rId727"/><Relationship Type="http://schemas.openxmlformats.org/officeDocument/2006/relationships/hyperlink" Target="https://www.sec.gov/Archives/edgar/data/1370637/000137063724000051/0001370637-24-000051-index.htm" TargetMode="External" Id="rId728"/><Relationship Type="http://schemas.openxmlformats.org/officeDocument/2006/relationships/hyperlink" Target="https://www.sec.gov/Archives/edgar/data/1370637/000137063725000066/0001370637-25-000066-index.htm" TargetMode="External" Id="rId729"/><Relationship Type="http://schemas.openxmlformats.org/officeDocument/2006/relationships/hyperlink" Target="https://www.sec.gov/Archives/edgar/data/1370637/000137063725000100/0001370637-25-000100-index.htm" TargetMode="External" Id="rId730"/><Relationship Type="http://schemas.openxmlformats.org/officeDocument/2006/relationships/hyperlink" Target="https://www.sec.gov/Archives/edgar/data/1370637/000137063725000066/0001370637-25-000066-index.htm" TargetMode="External" Id="rId731"/><Relationship Type="http://schemas.openxmlformats.org/officeDocument/2006/relationships/hyperlink" Target="https://www.sec.gov/Archives/edgar/data/1370637/000137063725000100/0001370637-25-000100-index.htm" TargetMode="External" Id="rId732"/><Relationship Type="http://schemas.openxmlformats.org/officeDocument/2006/relationships/hyperlink" Target="https://www.sec.gov/Archives/edgar/data/1370637/000137063720000210/0001370637-20-000210-index.htm" TargetMode="External" Id="rId733"/><Relationship Type="http://schemas.openxmlformats.org/officeDocument/2006/relationships/hyperlink" Target="https://www.sec.gov/Archives/edgar/data/1370637/000137063720000219/0001370637-20-000219-index.htm" TargetMode="External" Id="rId734"/><Relationship Type="http://schemas.openxmlformats.org/officeDocument/2006/relationships/hyperlink" Target="https://www.sec.gov/Archives/edgar/data/1370637/000137063721000049/0001370637-21-000049-index.htm" TargetMode="External" Id="rId735"/><Relationship Type="http://schemas.openxmlformats.org/officeDocument/2006/relationships/hyperlink" Target="https://www.sec.gov/Archives/edgar/data/1370637/000137063721000070/0001370637-21-000070-index.htm" TargetMode="External" Id="rId736"/><Relationship Type="http://schemas.openxmlformats.org/officeDocument/2006/relationships/hyperlink" Target="https://www.sec.gov/Archives/edgar/data/1370637/000137063722000069/0001370637-22-000069-index.htm" TargetMode="External" Id="rId737"/><Relationship Type="http://schemas.openxmlformats.org/officeDocument/2006/relationships/hyperlink" Target="https://www.sec.gov/Archives/edgar/data/1370637/000137063722000081/0001370637-22-000081-index.htm" TargetMode="External" Id="rId738"/><Relationship Type="http://schemas.openxmlformats.org/officeDocument/2006/relationships/hyperlink" Target="https://www.sec.gov/Archives/edgar/data/1370637/000137063723000071/0001370637-23-000071-index.htm" TargetMode="External" Id="rId739"/><Relationship Type="http://schemas.openxmlformats.org/officeDocument/2006/relationships/hyperlink" Target="https://www.sec.gov/Archives/edgar/data/1370637/000137063723000080/0001370637-23-000080-index.htm" TargetMode="External" Id="rId740"/><Relationship Type="http://schemas.openxmlformats.org/officeDocument/2006/relationships/hyperlink" Target="https://www.sec.gov/Archives/edgar/data/1370637/000137063723000071/0001370637-23-000071-index.htm" TargetMode="External" Id="rId741"/><Relationship Type="http://schemas.openxmlformats.org/officeDocument/2006/relationships/hyperlink" Target="https://www.sec.gov/Archives/edgar/data/1370637/000137063723000080/0001370637-23-000080-index.htm" TargetMode="External" Id="rId742"/><Relationship Type="http://schemas.openxmlformats.org/officeDocument/2006/relationships/hyperlink" Target="https://www.sec.gov/Archives/edgar/data/1370637/000137063722000081/0001370637-22-000081-index.htm" TargetMode="External" Id="rId743"/><Relationship Type="http://schemas.openxmlformats.org/officeDocument/2006/relationships/hyperlink" Target="https://www.sec.gov/Archives/edgar/data/1370637/000137063723000080/0001370637-23-000080-index.htm" TargetMode="External" Id="rId744"/><Relationship Type="http://schemas.openxmlformats.org/officeDocument/2006/relationships/hyperlink" Target="https://www.sec.gov/Archives/edgar/data/1370637/000137063724000051/0001370637-24-000051-index.htm" TargetMode="External" Id="rId745"/><Relationship Type="http://schemas.openxmlformats.org/officeDocument/2006/relationships/hyperlink" Target="https://www.sec.gov/Archives/edgar/data/1370637/000137063721000012/0001370637-21-000012-index.htm" TargetMode="External" Id="rId746"/><Relationship Type="http://schemas.openxmlformats.org/officeDocument/2006/relationships/hyperlink" Target="https://www.sec.gov/Archives/edgar/data/1370637/000137063721000012/0001370637-21-000012-index.htm" TargetMode="External" Id="rId747"/><Relationship Type="http://schemas.openxmlformats.org/officeDocument/2006/relationships/hyperlink" Target="https://www.sec.gov/Archives/edgar/data/1370637/000137063722000024/0001370637-22-000024-index.htm" TargetMode="External" Id="rId748"/><Relationship Type="http://schemas.openxmlformats.org/officeDocument/2006/relationships/hyperlink" Target="https://www.sec.gov/Archives/edgar/data/1370637/000137063723000017/0001370637-23-000017-index.htm" TargetMode="External" Id="rId749"/><Relationship Type="http://schemas.openxmlformats.org/officeDocument/2006/relationships/hyperlink" Target="https://www.sec.gov/Archives/edgar/data/1370637/000137063722000081/0001370637-22-000081-index.htm" TargetMode="External" Id="rId750"/><Relationship Type="http://schemas.openxmlformats.org/officeDocument/2006/relationships/hyperlink" Target="https://www.sec.gov/Archives/edgar/data/1370637/000137063722000081/0001370637-22-000081-index.htm" TargetMode="External" Id="rId751"/><Relationship Type="http://schemas.openxmlformats.org/officeDocument/2006/relationships/hyperlink" Target="https://www.sec.gov/Archives/edgar/data/1370637/000137063725000017/0001370637-25-000017-index.htm" TargetMode="External" Id="rId752"/><Relationship Type="http://schemas.openxmlformats.org/officeDocument/2006/relationships/hyperlink" Target="https://www.sec.gov/Archives/edgar/data/1370637/000137063723000080/0001370637-23-000080-index.htm" TargetMode="External" Id="rId753"/><Relationship Type="http://schemas.openxmlformats.org/officeDocument/2006/relationships/hyperlink" Target="https://www.sec.gov/Archives/edgar/data/1370637/000137063723000080/0001370637-23-000080-index.htm" TargetMode="External" Id="rId754"/><Relationship Type="http://schemas.openxmlformats.org/officeDocument/2006/relationships/hyperlink" Target="https://www.sec.gov/Archives/edgar/data/1370637/000137063726000019/0001370637-26-000019-index.htm" TargetMode="External" Id="rId755"/><Relationship Type="http://schemas.openxmlformats.org/officeDocument/2006/relationships/hyperlink" Target="https://www.sec.gov/Archives/edgar/data/1370637/000137063724000051/0001370637-24-000051-index.htm" TargetMode="External" Id="rId756"/><Relationship Type="http://schemas.openxmlformats.org/officeDocument/2006/relationships/hyperlink" Target="https://www.sec.gov/Archives/edgar/data/1370637/000137063724000051/0001370637-24-000051-index.htm" TargetMode="External" Id="rId757"/><Relationship Type="http://schemas.openxmlformats.org/officeDocument/2006/relationships/hyperlink" Target="https://www.sec.gov/Archives/edgar/data/1370637/000137063726000044/0001370637-26-000044-index.htm" TargetMode="External" Id="rId758"/><Relationship Type="http://schemas.openxmlformats.org/officeDocument/2006/relationships/hyperlink" Target="https://www.sec.gov/Archives/edgar/data/1370637/000137063725000100/0001370637-25-000100-index.htm" TargetMode="External" Id="rId759"/><Relationship Type="http://schemas.openxmlformats.org/officeDocument/2006/relationships/hyperlink" Target="https://www.sec.gov/Archives/edgar/data/1370637/000137063725000100/0001370637-25-000100-index.htm" TargetMode="External" Id="rId760"/><Relationship Type="http://schemas.openxmlformats.org/officeDocument/2006/relationships/hyperlink" Target="https://www.sec.gov/Archives/edgar/data/1370637/000137063720000219/0001370637-20-000219-index.htm" TargetMode="External" Id="rId761"/><Relationship Type="http://schemas.openxmlformats.org/officeDocument/2006/relationships/hyperlink" Target="https://www.sec.gov/Archives/edgar/data/1370637/000137063721000070/0001370637-21-000070-index.htm" TargetMode="External" Id="rId762"/><Relationship Type="http://schemas.openxmlformats.org/officeDocument/2006/relationships/hyperlink" Target="https://www.sec.gov/Archives/edgar/data/1370637/000137063722000081/0001370637-22-000081-index.htm" TargetMode="External" Id="rId763"/><Relationship Type="http://schemas.openxmlformats.org/officeDocument/2006/relationships/hyperlink" Target="https://www.sec.gov/Archives/edgar/data/1370637/000137063723000071/0001370637-23-000071-index.htm" TargetMode="External" Id="rId764"/><Relationship Type="http://schemas.openxmlformats.org/officeDocument/2006/relationships/hyperlink" Target="https://www.sec.gov/Archives/edgar/data/1370637/000137063723000080/0001370637-23-000080-index.htm" TargetMode="External" Id="rId765"/><Relationship Type="http://schemas.openxmlformats.org/officeDocument/2006/relationships/hyperlink" Target="https://www.sec.gov/Archives/edgar/data/1370637/000137063725000017/0001370637-25-000017-index.htm" TargetMode="External" Id="rId766"/><Relationship Type="http://schemas.openxmlformats.org/officeDocument/2006/relationships/hyperlink" Target="https://www.sec.gov/Archives/edgar/data/1370637/000137063723000071/0001370637-23-000071-index.htm" TargetMode="External" Id="rId767"/><Relationship Type="http://schemas.openxmlformats.org/officeDocument/2006/relationships/hyperlink" Target="https://www.sec.gov/Archives/edgar/data/1370637/000137063723000080/0001370637-23-000080-index.htm" TargetMode="External" Id="rId768"/><Relationship Type="http://schemas.openxmlformats.org/officeDocument/2006/relationships/hyperlink" Target="https://www.sec.gov/Archives/edgar/data/1370637/000137063725000017/0001370637-25-000017-index.htm" TargetMode="External" Id="rId769"/><Relationship Type="http://schemas.openxmlformats.org/officeDocument/2006/relationships/hyperlink" Target="https://www.sec.gov/Archives/edgar/data/1370637/000137063719000183/0001370637-19-000183-index.htm" TargetMode="External" Id="rId770"/><Relationship Type="http://schemas.openxmlformats.org/officeDocument/2006/relationships/hyperlink" Target="https://www.sec.gov/Archives/edgar/data/1370637/000137063721000012/0001370637-21-000012-index.htm" TargetMode="External" Id="rId771"/><Relationship Type="http://schemas.openxmlformats.org/officeDocument/2006/relationships/hyperlink" Target="https://www.sec.gov/Archives/edgar/data/1370637/000137063721000012/0001370637-21-000012-index.htm" TargetMode="External" Id="rId772"/><Relationship Type="http://schemas.openxmlformats.org/officeDocument/2006/relationships/hyperlink" Target="https://www.sec.gov/Archives/edgar/data/1370637/000137063721000070/0001370637-21-000070-index.htm" TargetMode="External" Id="rId773"/><Relationship Type="http://schemas.openxmlformats.org/officeDocument/2006/relationships/hyperlink" Target="https://www.sec.gov/Archives/edgar/data/1370637/000137063722000081/0001370637-22-000081-index.htm" TargetMode="External" Id="rId774"/><Relationship Type="http://schemas.openxmlformats.org/officeDocument/2006/relationships/hyperlink" Target="https://www.sec.gov/Archives/edgar/data/1370637/000137063723000071/0001370637-23-000071-index.htm" TargetMode="External" Id="rId775"/><Relationship Type="http://schemas.openxmlformats.org/officeDocument/2006/relationships/hyperlink" Target="https://www.sec.gov/Archives/edgar/data/1370637/000137063723000080/0001370637-23-000080-index.htm" TargetMode="External" Id="rId776"/><Relationship Type="http://schemas.openxmlformats.org/officeDocument/2006/relationships/hyperlink" Target="https://www.sec.gov/Archives/edgar/data/1370637/000137063724000043/0001370637-24-000043-index.htm" TargetMode="External" Id="rId777"/><Relationship Type="http://schemas.openxmlformats.org/officeDocument/2006/relationships/hyperlink" Target="https://www.sec.gov/Archives/edgar/data/1370637/000137063724000051/0001370637-24-000051-index.htm" TargetMode="External" Id="rId778"/><Relationship Type="http://schemas.openxmlformats.org/officeDocument/2006/relationships/hyperlink" Target="https://www.sec.gov/Archives/edgar/data/1370637/000137063725000066/0001370637-25-000066-index.htm" TargetMode="External" Id="rId779"/><Relationship Type="http://schemas.openxmlformats.org/officeDocument/2006/relationships/hyperlink" Target="https://www.sec.gov/Archives/edgar/data/1370637/000137063725000100/0001370637-25-000100-index.htm" TargetMode="External" Id="rId780"/><Relationship Type="http://schemas.openxmlformats.org/officeDocument/2006/relationships/hyperlink" Target="https://www.sec.gov/Archives/edgar/data/1370637/000137063725000066/0001370637-25-000066-index.htm" TargetMode="External" Id="rId781"/><Relationship Type="http://schemas.openxmlformats.org/officeDocument/2006/relationships/hyperlink" Target="https://www.sec.gov/Archives/edgar/data/1370637/000137063725000100/0001370637-25-000100-index.htm" TargetMode="External" Id="rId782"/><Relationship Type="http://schemas.openxmlformats.org/officeDocument/2006/relationships/hyperlink" Target="https://www.sec.gov/Archives/edgar/data/1370637/000137063721000012/0001370637-21-000012-index.htm" TargetMode="External" Id="rId783"/><Relationship Type="http://schemas.openxmlformats.org/officeDocument/2006/relationships/hyperlink" Target="https://www.sec.gov/Archives/edgar/data/1370637/000137063721000012/0001370637-21-000012-index.htm" TargetMode="External" Id="rId784"/><Relationship Type="http://schemas.openxmlformats.org/officeDocument/2006/relationships/hyperlink" Target="https://www.sec.gov/Archives/edgar/data/1370637/000137063721000012/0001370637-21-000012-index.htm" TargetMode="External" Id="rId785"/><Relationship Type="http://schemas.openxmlformats.org/officeDocument/2006/relationships/hyperlink" Target="https://www.sec.gov/Archives/edgar/data/1370637/000137063721000012/0001370637-21-000012-index.htm" TargetMode="External" Id="rId786"/><Relationship Type="http://schemas.openxmlformats.org/officeDocument/2006/relationships/hyperlink" Target="https://www.sec.gov/Archives/edgar/data/1370637/000137063722000081/0001370637-22-000081-index.htm" TargetMode="External" Id="rId787"/><Relationship Type="http://schemas.openxmlformats.org/officeDocument/2006/relationships/hyperlink" Target="https://www.sec.gov/Archives/edgar/data/1370637/000137063722000081/0001370637-22-000081-index.htm" TargetMode="External" Id="rId788"/><Relationship Type="http://schemas.openxmlformats.org/officeDocument/2006/relationships/hyperlink" Target="https://www.sec.gov/Archives/edgar/data/1370637/000137063723000080/0001370637-23-000080-index.htm" TargetMode="External" Id="rId789"/><Relationship Type="http://schemas.openxmlformats.org/officeDocument/2006/relationships/hyperlink" Target="https://www.sec.gov/Archives/edgar/data/1370637/000137063723000080/0001370637-23-000080-index.htm" TargetMode="External" Id="rId790"/><Relationship Type="http://schemas.openxmlformats.org/officeDocument/2006/relationships/hyperlink" Target="https://www.sec.gov/Archives/edgar/data/1370637/000137063724000051/0001370637-24-000051-index.htm" TargetMode="External" Id="rId791"/><Relationship Type="http://schemas.openxmlformats.org/officeDocument/2006/relationships/hyperlink" Target="https://www.sec.gov/Archives/edgar/data/1370637/000137063724000051/0001370637-24-000051-index.htm" TargetMode="External" Id="rId792"/><Relationship Type="http://schemas.openxmlformats.org/officeDocument/2006/relationships/hyperlink" Target="https://www.sec.gov/Archives/edgar/data/1370637/000137063720000219/0001370637-20-000219-index.htm" TargetMode="External" Id="rId793"/><Relationship Type="http://schemas.openxmlformats.org/officeDocument/2006/relationships/hyperlink" Target="https://www.sec.gov/Archives/edgar/data/1370637/000137063721000070/0001370637-21-000070-index.htm" TargetMode="External" Id="rId794"/><Relationship Type="http://schemas.openxmlformats.org/officeDocument/2006/relationships/hyperlink" Target="https://www.sec.gov/Archives/edgar/data/1370637/000137063723000080/0001370637-23-000080-index.htm" TargetMode="External" Id="rId795"/><Relationship Type="http://schemas.openxmlformats.org/officeDocument/2006/relationships/hyperlink" Target="https://www.sec.gov/Archives/edgar/data/1370637/000137063723000071/0001370637-23-000071-index.htm" TargetMode="External" Id="rId796"/><Relationship Type="http://schemas.openxmlformats.org/officeDocument/2006/relationships/hyperlink" Target="https://www.sec.gov/Archives/edgar/data/1370637/000137063723000080/0001370637-23-000080-index.htm" TargetMode="External" Id="rId797"/><Relationship Type="http://schemas.openxmlformats.org/officeDocument/2006/relationships/hyperlink" Target="https://www.sec.gov/Archives/edgar/data/1370637/000137063720000219/0001370637-20-000219-index.htm" TargetMode="External" Id="rId798"/><Relationship Type="http://schemas.openxmlformats.org/officeDocument/2006/relationships/hyperlink" Target="https://www.sec.gov/Archives/edgar/data/1370637/000137063721000070/0001370637-21-000070-index.htm" TargetMode="External" Id="rId799"/><Relationship Type="http://schemas.openxmlformats.org/officeDocument/2006/relationships/hyperlink" Target="https://www.sec.gov/Archives/edgar/data/1370637/000137063722000081/0001370637-22-000081-index.htm" TargetMode="External" Id="rId800"/><Relationship Type="http://schemas.openxmlformats.org/officeDocument/2006/relationships/hyperlink" Target="https://www.sec.gov/Archives/edgar/data/1370637/000137063723000071/0001370637-23-000071-index.htm" TargetMode="External" Id="rId801"/><Relationship Type="http://schemas.openxmlformats.org/officeDocument/2006/relationships/hyperlink" Target="https://www.sec.gov/Archives/edgar/data/1370637/000137063723000080/0001370637-23-000080-index.htm" TargetMode="External" Id="rId802"/><Relationship Type="http://schemas.openxmlformats.org/officeDocument/2006/relationships/hyperlink" Target="https://www.sec.gov/Archives/edgar/data/1370637/000137063723000071/0001370637-23-000071-index.htm" TargetMode="External" Id="rId803"/><Relationship Type="http://schemas.openxmlformats.org/officeDocument/2006/relationships/hyperlink" Target="https://www.sec.gov/Archives/edgar/data/1370637/000137063723000080/0001370637-23-000080-index.htm" TargetMode="External" Id="rId804"/><Relationship Type="http://schemas.openxmlformats.org/officeDocument/2006/relationships/hyperlink" Target="https://www.sec.gov/Archives/edgar/data/1370637/000137063724000043/0001370637-24-000043-index.htm" TargetMode="External" Id="rId805"/><Relationship Type="http://schemas.openxmlformats.org/officeDocument/2006/relationships/hyperlink" Target="https://www.sec.gov/Archives/edgar/data/1370637/000137063724000051/0001370637-24-000051-index.htm" TargetMode="External" Id="rId806"/><Relationship Type="http://schemas.openxmlformats.org/officeDocument/2006/relationships/hyperlink" Target="https://www.sec.gov/Archives/edgar/data/1370637/000137063726000044/0001370637-26-000044-index.htm" TargetMode="External" Id="rId807"/><Relationship Type="http://schemas.openxmlformats.org/officeDocument/2006/relationships/hyperlink" Target="https://www.sec.gov/Archives/edgar/data/1370637/000137063721000012/0001370637-21-000012-index.htm" TargetMode="External" Id="rId808"/><Relationship Type="http://schemas.openxmlformats.org/officeDocument/2006/relationships/hyperlink" Target="https://www.sec.gov/Archives/edgar/data/1370637/000137063721000012/0001370637-21-000012-index.htm" TargetMode="External" Id="rId809"/><Relationship Type="http://schemas.openxmlformats.org/officeDocument/2006/relationships/hyperlink" Target="https://www.sec.gov/Archives/edgar/data/1370637/000137063722000024/0001370637-22-000024-index.htm" TargetMode="External" Id="rId810"/><Relationship Type="http://schemas.openxmlformats.org/officeDocument/2006/relationships/hyperlink" Target="https://www.sec.gov/Archives/edgar/data/1370637/000137063723000017/0001370637-23-000017-index.htm" TargetMode="External" Id="rId811"/><Relationship Type="http://schemas.openxmlformats.org/officeDocument/2006/relationships/hyperlink" Target="https://www.sec.gov/Archives/edgar/data/1370637/000137063722000081/0001370637-22-000081-index.htm" TargetMode="External" Id="rId812"/><Relationship Type="http://schemas.openxmlformats.org/officeDocument/2006/relationships/hyperlink" Target="https://www.sec.gov/Archives/edgar/data/1370637/000137063722000081/0001370637-22-000081-index.htm" TargetMode="External" Id="rId813"/><Relationship Type="http://schemas.openxmlformats.org/officeDocument/2006/relationships/hyperlink" Target="https://www.sec.gov/Archives/edgar/data/1370637/000137063723000080/0001370637-23-000080-index.htm" TargetMode="External" Id="rId814"/><Relationship Type="http://schemas.openxmlformats.org/officeDocument/2006/relationships/hyperlink" Target="https://www.sec.gov/Archives/edgar/data/1370637/000137063723000080/0001370637-23-000080-index.htm" TargetMode="External" Id="rId815"/><Relationship Type="http://schemas.openxmlformats.org/officeDocument/2006/relationships/hyperlink" Target="https://www.sec.gov/Archives/edgar/data/1370637/000137063724000051/0001370637-24-000051-index.htm" TargetMode="External" Id="rId816"/><Relationship Type="http://schemas.openxmlformats.org/officeDocument/2006/relationships/hyperlink" Target="https://www.sec.gov/Archives/edgar/data/1370637/000137063724000051/0001370637-24-000051-index.htm" TargetMode="External" Id="rId817"/><Relationship Type="http://schemas.openxmlformats.org/officeDocument/2006/relationships/hyperlink" Target="https://www.sec.gov/Archives/edgar/data/1370637/000137063726000044/0001370637-26-000044-index.htm" TargetMode="External" Id="rId818"/><Relationship Type="http://schemas.openxmlformats.org/officeDocument/2006/relationships/hyperlink" Target="https://www.sec.gov/Archives/edgar/data/1370637/000137063725000100/0001370637-25-000100-index.htm" TargetMode="External" Id="rId819"/><Relationship Type="http://schemas.openxmlformats.org/officeDocument/2006/relationships/hyperlink" Target="https://www.sec.gov/Archives/edgar/data/1370637/000137063725000100/0001370637-25-000100-index.htm" TargetMode="External" Id="rId820"/><Relationship Type="http://schemas.openxmlformats.org/officeDocument/2006/relationships/hyperlink" Target="https://www.sec.gov/Archives/edgar/data/1370637/000137063719000146/0001370637-19-000146-index.htm" TargetMode="External" Id="rId821"/><Relationship Type="http://schemas.openxmlformats.org/officeDocument/2006/relationships/hyperlink" Target="https://www.sec.gov/Archives/edgar/data/1370637/000137063719000183/0001370637-19-000183-index.htm" TargetMode="External" Id="rId822"/><Relationship Type="http://schemas.openxmlformats.org/officeDocument/2006/relationships/hyperlink" Target="https://www.sec.gov/Archives/edgar/data/1370637/000137063720000210/0001370637-20-000210-index.htm" TargetMode="External" Id="rId823"/><Relationship Type="http://schemas.openxmlformats.org/officeDocument/2006/relationships/hyperlink" Target="https://www.sec.gov/Archives/edgar/data/1370637/000137063722000024/0001370637-22-000024-index.htm" TargetMode="External" Id="rId824"/><Relationship Type="http://schemas.openxmlformats.org/officeDocument/2006/relationships/hyperlink" Target="https://www.sec.gov/Archives/edgar/data/1370637/000137063723000017/0001370637-23-000017-index.htm" TargetMode="External" Id="rId825"/><Relationship Type="http://schemas.openxmlformats.org/officeDocument/2006/relationships/hyperlink" Target="https://www.sec.gov/Archives/edgar/data/1370637/000137063724000013/0001370637-24-000013-index.htm" TargetMode="External" Id="rId826"/><Relationship Type="http://schemas.openxmlformats.org/officeDocument/2006/relationships/hyperlink" Target="https://www.sec.gov/Archives/edgar/data/1370637/000137063725000017/0001370637-25-000017-index.htm" TargetMode="External" Id="rId827"/><Relationship Type="http://schemas.openxmlformats.org/officeDocument/2006/relationships/hyperlink" Target="https://www.sec.gov/Archives/edgar/data/1370637/000137063726000019/0001370637-26-000019-index.htm" TargetMode="External" Id="rId828"/><Relationship Type="http://schemas.openxmlformats.org/officeDocument/2006/relationships/hyperlink" Target="https://www.sec.gov/Archives/edgar/data/1370637/000137063726000019/0001370637-26-000019-index.htm" TargetMode="External" Id="rId829"/><Relationship Type="http://schemas.openxmlformats.org/officeDocument/2006/relationships/hyperlink" Target="https://www.sec.gov/Archives/edgar/data/1370637/000137063726000019/0001370637-26-000019-index.htm" TargetMode="External" Id="rId830"/><Relationship Type="http://schemas.openxmlformats.org/officeDocument/2006/relationships/hyperlink" Target="https://www.sec.gov/Archives/edgar/data/1370637/000137063726000044/0001370637-26-000044-index.htm" TargetMode="External" Id="rId831"/><Relationship Type="http://schemas.openxmlformats.org/officeDocument/2006/relationships/hyperlink" Target="https://www.sec.gov/Archives/edgar/data/1370637/000137063726000044/0001370637-26-000044-index.htm" TargetMode="External" Id="rId832"/><Relationship Type="http://schemas.openxmlformats.org/officeDocument/2006/relationships/hyperlink" Target="https://www.sec.gov/Archives/edgar/data/1370637/000137063719000146/0001370637-19-000146-index.htm" TargetMode="External" Id="rId833"/><Relationship Type="http://schemas.openxmlformats.org/officeDocument/2006/relationships/hyperlink" Target="https://www.sec.gov/Archives/edgar/data/1370637/000137063719000183/0001370637-19-000183-index.htm" TargetMode="External" Id="rId834"/><Relationship Type="http://schemas.openxmlformats.org/officeDocument/2006/relationships/hyperlink" Target="https://www.sec.gov/Archives/edgar/data/1370637/000137063720000210/0001370637-20-000210-index.htm" TargetMode="External" Id="rId835"/><Relationship Type="http://schemas.openxmlformats.org/officeDocument/2006/relationships/hyperlink" Target="https://www.sec.gov/Archives/edgar/data/1370637/000137063720000219/0001370637-20-000219-index.htm" TargetMode="External" Id="rId836"/><Relationship Type="http://schemas.openxmlformats.org/officeDocument/2006/relationships/hyperlink" Target="https://www.sec.gov/Archives/edgar/data/1370637/000137063721000049/0001370637-21-000049-index.htm" TargetMode="External" Id="rId837"/><Relationship Type="http://schemas.openxmlformats.org/officeDocument/2006/relationships/hyperlink" Target="https://www.sec.gov/Archives/edgar/data/1370637/000137063721000070/0001370637-21-000070-index.htm" TargetMode="External" Id="rId838"/><Relationship Type="http://schemas.openxmlformats.org/officeDocument/2006/relationships/hyperlink" Target="https://www.sec.gov/Archives/edgar/data/1370637/000137063722000069/0001370637-22-000069-index.htm" TargetMode="External" Id="rId839"/><Relationship Type="http://schemas.openxmlformats.org/officeDocument/2006/relationships/hyperlink" Target="https://www.sec.gov/Archives/edgar/data/1370637/000137063722000081/0001370637-22-000081-index.htm" TargetMode="External" Id="rId840"/><Relationship Type="http://schemas.openxmlformats.org/officeDocument/2006/relationships/hyperlink" Target="https://www.sec.gov/Archives/edgar/data/1370637/000137063723000071/0001370637-23-000071-index.htm" TargetMode="External" Id="rId841"/><Relationship Type="http://schemas.openxmlformats.org/officeDocument/2006/relationships/hyperlink" Target="https://www.sec.gov/Archives/edgar/data/1370637/000137063723000080/0001370637-23-000080-index.htm" TargetMode="External" Id="rId842"/><Relationship Type="http://schemas.openxmlformats.org/officeDocument/2006/relationships/hyperlink" Target="https://www.sec.gov/Archives/edgar/data/1370637/000137063725000017/0001370637-25-000017-index.htm" TargetMode="External" Id="rId843"/><Relationship Type="http://schemas.openxmlformats.org/officeDocument/2006/relationships/hyperlink" Target="https://www.sec.gov/Archives/edgar/data/1370637/000137063724000030/0001370637-24-000030-index.htm" TargetMode="External" Id="rId844"/><Relationship Type="http://schemas.openxmlformats.org/officeDocument/2006/relationships/hyperlink" Target="https://www.sec.gov/Archives/edgar/data/1370637/000137063724000043/0001370637-24-000043-index.htm" TargetMode="External" Id="rId845"/><Relationship Type="http://schemas.openxmlformats.org/officeDocument/2006/relationships/hyperlink" Target="https://www.sec.gov/Archives/edgar/data/1370637/000137063724000051/0001370637-24-000051-index.htm" TargetMode="External" Id="rId846"/><Relationship Type="http://schemas.openxmlformats.org/officeDocument/2006/relationships/hyperlink" Target="https://www.sec.gov/Archives/edgar/data/1370637/000137063726000019/0001370637-26-000019-index.htm" TargetMode="External" Id="rId847"/><Relationship Type="http://schemas.openxmlformats.org/officeDocument/2006/relationships/hyperlink" Target="https://www.sec.gov/Archives/edgar/data/1370637/000137063725000066/0001370637-25-000066-index.htm" TargetMode="External" Id="rId848"/><Relationship Type="http://schemas.openxmlformats.org/officeDocument/2006/relationships/hyperlink" Target="https://www.sec.gov/Archives/edgar/data/1370637/000137063725000100/0001370637-25-000100-index.htm" TargetMode="External" Id="rId849"/><Relationship Type="http://schemas.openxmlformats.org/officeDocument/2006/relationships/hyperlink" Target="https://www.sec.gov/Archives/edgar/data/1370637/000137063725000066/0001370637-25-000066-index.htm" TargetMode="External" Id="rId850"/><Relationship Type="http://schemas.openxmlformats.org/officeDocument/2006/relationships/hyperlink" Target="https://www.sec.gov/Archives/edgar/data/1370637/000137063725000100/0001370637-25-000100-index.htm" TargetMode="External" Id="rId851"/><Relationship Type="http://schemas.openxmlformats.org/officeDocument/2006/relationships/hyperlink" Target="https://www.sec.gov/Archives/edgar/data/1370637/000137063719000146/0001370637-19-000146-index.htm" TargetMode="External" Id="rId852"/><Relationship Type="http://schemas.openxmlformats.org/officeDocument/2006/relationships/hyperlink" Target="https://www.sec.gov/Archives/edgar/data/1370637/000137063719000183/0001370637-19-000183-index.htm" TargetMode="External" Id="rId853"/><Relationship Type="http://schemas.openxmlformats.org/officeDocument/2006/relationships/hyperlink" Target="https://www.sec.gov/Archives/edgar/data/1370637/000137063720000210/0001370637-20-000210-index.htm" TargetMode="External" Id="rId854"/><Relationship Type="http://schemas.openxmlformats.org/officeDocument/2006/relationships/hyperlink" Target="https://www.sec.gov/Archives/edgar/data/1370637/000137063720000219/0001370637-20-000219-index.htm" TargetMode="External" Id="rId855"/><Relationship Type="http://schemas.openxmlformats.org/officeDocument/2006/relationships/hyperlink" Target="https://www.sec.gov/Archives/edgar/data/1370637/000137063721000049/0001370637-21-000049-index.htm" TargetMode="External" Id="rId856"/><Relationship Type="http://schemas.openxmlformats.org/officeDocument/2006/relationships/hyperlink" Target="https://www.sec.gov/Archives/edgar/data/1370637/000137063721000070/0001370637-21-000070-index.htm" TargetMode="External" Id="rId857"/><Relationship Type="http://schemas.openxmlformats.org/officeDocument/2006/relationships/hyperlink" Target="https://www.sec.gov/Archives/edgar/data/1370637/000137063722000069/0001370637-22-000069-index.htm" TargetMode="External" Id="rId858"/><Relationship Type="http://schemas.openxmlformats.org/officeDocument/2006/relationships/hyperlink" Target="https://www.sec.gov/Archives/edgar/data/1370637/000137063722000081/0001370637-22-000081-index.htm" TargetMode="External" Id="rId859"/><Relationship Type="http://schemas.openxmlformats.org/officeDocument/2006/relationships/hyperlink" Target="https://www.sec.gov/Archives/edgar/data/1370637/000137063723000071/0001370637-23-000071-index.htm" TargetMode="External" Id="rId860"/><Relationship Type="http://schemas.openxmlformats.org/officeDocument/2006/relationships/hyperlink" Target="https://www.sec.gov/Archives/edgar/data/1370637/000137063723000080/0001370637-23-000080-index.htm" TargetMode="External" Id="rId861"/><Relationship Type="http://schemas.openxmlformats.org/officeDocument/2006/relationships/hyperlink" Target="https://www.sec.gov/Archives/edgar/data/1370637/000137063725000017/0001370637-25-000017-index.htm" TargetMode="External" Id="rId862"/><Relationship Type="http://schemas.openxmlformats.org/officeDocument/2006/relationships/hyperlink" Target="https://www.sec.gov/Archives/edgar/data/1370637/000137063724000030/0001370637-24-000030-index.htm" TargetMode="External" Id="rId863"/><Relationship Type="http://schemas.openxmlformats.org/officeDocument/2006/relationships/hyperlink" Target="https://www.sec.gov/Archives/edgar/data/1370637/000137063724000043/0001370637-24-000043-index.htm" TargetMode="External" Id="rId864"/><Relationship Type="http://schemas.openxmlformats.org/officeDocument/2006/relationships/hyperlink" Target="https://www.sec.gov/Archives/edgar/data/1370637/000137063724000051/0001370637-24-000051-index.htm" TargetMode="External" Id="rId865"/><Relationship Type="http://schemas.openxmlformats.org/officeDocument/2006/relationships/hyperlink" Target="https://www.sec.gov/Archives/edgar/data/1370637/000137063726000019/0001370637-26-000019-index.htm" TargetMode="External" Id="rId866"/><Relationship Type="http://schemas.openxmlformats.org/officeDocument/2006/relationships/hyperlink" Target="https://www.sec.gov/Archives/edgar/data/1370637/000137063725000066/0001370637-25-000066-index.htm" TargetMode="External" Id="rId867"/><Relationship Type="http://schemas.openxmlformats.org/officeDocument/2006/relationships/hyperlink" Target="https://www.sec.gov/Archives/edgar/data/1370637/000137063725000100/0001370637-25-000100-index.htm" TargetMode="External" Id="rId868"/><Relationship Type="http://schemas.openxmlformats.org/officeDocument/2006/relationships/hyperlink" Target="https://www.sec.gov/Archives/edgar/data/1370637/000137063725000066/0001370637-25-000066-index.htm" TargetMode="External" Id="rId869"/><Relationship Type="http://schemas.openxmlformats.org/officeDocument/2006/relationships/hyperlink" Target="https://www.sec.gov/Archives/edgar/data/1370637/000137063725000100/0001370637-25-000100-index.htm" TargetMode="External" Id="rId870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28" customWidth="1" min="3" max="3"/>
    <col width="80" customWidth="1" min="4" max="4"/>
  </cols>
  <sheetData>
    <row r="1"/>
    <row r="2">
      <c r="B2" s="1" t="inlineStr">
        <is>
          <t>ETSY INC</t>
        </is>
      </c>
    </row>
    <row r="3">
      <c r="B3" s="2" t="inlineStr">
        <is>
          <t>ETSY · 1Q25 three-statement model</t>
        </is>
      </c>
    </row>
    <row r="4"/>
    <row r="5">
      <c r="B5" s="3" t="inlineStr">
        <is>
          <t>Build date</t>
        </is>
      </c>
      <c r="C5" s="4" t="inlineStr">
        <is>
          <t>2026-06-17T17:29:11</t>
        </is>
      </c>
    </row>
    <row r="6">
      <c r="B6" s="3" t="inlineStr">
        <is>
          <t>Filings used</t>
        </is>
      </c>
      <c r="C6" s="4" t="inlineStr">
        <is>
          <t>30</t>
        </is>
      </c>
    </row>
    <row r="7">
      <c r="B7" s="3" t="inlineStr">
        <is>
          <t>Fiscal years</t>
        </is>
      </c>
      <c r="C7" s="4" t="inlineStr">
        <is>
          <t>2018–2024</t>
        </is>
      </c>
    </row>
    <row r="8">
      <c r="B8" s="3" t="inlineStr">
        <is>
          <t>Sheets built</t>
        </is>
      </c>
      <c r="C8" s="4" t="inlineStr">
        <is>
          <t>P&amp;L, Balance Sheet, Cash Flow, Restatements</t>
        </is>
      </c>
    </row>
    <row r="9"/>
    <row r="10">
      <c r="B10" s="3" t="inlineStr">
        <is>
          <t>Reconciliation</t>
        </is>
      </c>
    </row>
    <row r="11">
      <c r="B11" s="4" t="inlineStr">
        <is>
          <t xml:space="preserve">  Discrepancies detected</t>
        </is>
      </c>
      <c r="C11" s="4" t="n">
        <v>870</v>
      </c>
    </row>
    <row r="12">
      <c r="B12" s="4" t="inlineStr">
        <is>
          <t xml:space="preserve">  Auto-resolved</t>
        </is>
      </c>
      <c r="C12" s="4" t="n">
        <v>623</v>
      </c>
    </row>
    <row r="13">
      <c r="B13" s="4" t="inlineStr">
        <is>
          <t xml:space="preserve">  Needs analyst review</t>
        </is>
      </c>
      <c r="C13" s="4" t="n">
        <v>7</v>
      </c>
    </row>
    <row r="14"/>
    <row r="15">
      <c r="B15" s="3" t="inlineStr">
        <is>
          <t>Analyst review TODO</t>
        </is>
      </c>
    </row>
    <row r="16">
      <c r="B16" s="5" t="inlineStr">
        <is>
          <t>Concept</t>
        </is>
      </c>
      <c r="C16" s="5" t="inlineStr">
        <is>
          <t>End date</t>
        </is>
      </c>
      <c r="D16" s="5" t="inlineStr">
        <is>
          <t>Candidates</t>
        </is>
      </c>
    </row>
    <row r="17">
      <c r="B17" s="4" t="inlineStr">
        <is>
          <t>IncomeTaxReconciliationOtherReconcilingItems</t>
        </is>
      </c>
      <c r="C17" s="4" t="inlineStr">
        <is>
          <t>2022-12-31</t>
        </is>
      </c>
      <c r="D17" s="4" t="inlineStr">
        <is>
          <t>8,686,000 (2025-02-19); 3,894,000 (2024-02-22); 3,894,000 (2023-02-23)</t>
        </is>
      </c>
    </row>
    <row r="18">
      <c r="B18" s="4" t="inlineStr">
        <is>
          <t>NetIncomeLoss__dim__RetainedEarningsMember</t>
        </is>
      </c>
      <c r="C18" s="4" t="inlineStr">
        <is>
          <t>2019-06-30</t>
        </is>
      </c>
      <c r="D18" s="4" t="inlineStr">
        <is>
          <t>49,802,000 (2020-08-06); 18,223,000 (2019-10-31); 18,223,000 (2019-08-02)</t>
        </is>
      </c>
    </row>
    <row r="19">
      <c r="B19" s="4" t="inlineStr">
        <is>
          <t>OperatingIncomeLoss</t>
        </is>
      </c>
      <c r="C19" s="4" t="inlineStr">
        <is>
          <t>2025-03-31</t>
        </is>
      </c>
      <c r="D19" s="4" t="inlineStr">
        <is>
          <t>-3,873,000 (2026-04-29); -22,327,000 (2025-04-30)</t>
        </is>
      </c>
    </row>
    <row r="20">
      <c r="B20" s="4" t="inlineStr">
        <is>
          <t>StockRepurchasedAndRetiredDuringPeriodValueIncludingBrokerFees</t>
        </is>
      </c>
      <c r="C20" s="4" t="inlineStr">
        <is>
          <t>2019-12-31</t>
        </is>
      </c>
      <c r="D20" s="4" t="inlineStr">
        <is>
          <t>197,500,000 (2021-02-26); 97,500,000 (2020-10-29); 97,500,000 (2020-08-06); 97,500,000 (2020-05-07); 197,500,000 (2020-02-27)</t>
        </is>
      </c>
    </row>
    <row r="21">
      <c r="B21" s="4" t="inlineStr">
        <is>
          <t>StockRepurchasedAndRetiredDuringPeriodValueIncludingBrokerFees</t>
        </is>
      </c>
      <c r="C21" s="4" t="inlineStr">
        <is>
          <t>2022-06-30</t>
        </is>
      </c>
      <c r="D21" s="4" t="inlineStr">
        <is>
          <t>62,178,000 (2022-11-03); 124,752,000 (2022-07-28)</t>
        </is>
      </c>
    </row>
    <row r="22">
      <c r="B22" s="4" t="inlineStr">
        <is>
          <t>StockRepurchasedAndRetiredDuringPeriodValueIncludingBrokerFees</t>
        </is>
      </c>
      <c r="C22" s="4" t="inlineStr">
        <is>
          <t>2023-06-30</t>
        </is>
      </c>
      <c r="D22" s="4" t="inlineStr">
        <is>
          <t>38,863,000 (2023-11-02); 187,062,000 (2023-08-03)</t>
        </is>
      </c>
    </row>
    <row r="23">
      <c r="B23" s="4" t="inlineStr">
        <is>
          <t>StockRepurchasedAndRetiredDuringPeriodValueIncludingBrokerFees</t>
        </is>
      </c>
      <c r="C23" s="4" t="inlineStr">
        <is>
          <t>2024-06-30</t>
        </is>
      </c>
      <c r="D23" s="4" t="inlineStr">
        <is>
          <t>150,418,000 (2024-10-31); 308,795,000 (2024-08-01)</t>
        </is>
      </c>
    </row>
    <row r="24"/>
    <row r="25">
      <c r="B25" s="3" t="inlineStr">
        <is>
          <t>Filings used (click to open on EDGAR)</t>
        </is>
      </c>
    </row>
    <row r="26">
      <c r="B26" s="6" t="inlineStr">
        <is>
          <t xml:space="preserve">  10-K — 2019-02-28</t>
        </is>
      </c>
      <c r="C26" s="4" t="inlineStr">
        <is>
          <t>0001370637-19-000028</t>
        </is>
      </c>
    </row>
    <row r="27">
      <c r="B27" s="6" t="inlineStr">
        <is>
          <t xml:space="preserve">  10-K — 2020-02-27</t>
        </is>
      </c>
      <c r="C27" s="4" t="inlineStr">
        <is>
          <t>0001370637-20-000046</t>
        </is>
      </c>
    </row>
    <row r="28">
      <c r="B28" s="6" t="inlineStr">
        <is>
          <t xml:space="preserve">  10-K — 2021-02-26</t>
        </is>
      </c>
      <c r="C28" s="4" t="inlineStr">
        <is>
          <t>0001370637-21-000012</t>
        </is>
      </c>
    </row>
    <row r="29">
      <c r="B29" s="6" t="inlineStr">
        <is>
          <t xml:space="preserve">  10-K — 2022-02-25</t>
        </is>
      </c>
      <c r="C29" s="4" t="inlineStr">
        <is>
          <t>0001370637-22-000024</t>
        </is>
      </c>
    </row>
    <row r="30">
      <c r="B30" s="6" t="inlineStr">
        <is>
          <t xml:space="preserve">  10-K — 2023-02-23</t>
        </is>
      </c>
      <c r="C30" s="4" t="inlineStr">
        <is>
          <t>0001370637-23-000017</t>
        </is>
      </c>
    </row>
    <row r="31">
      <c r="B31" s="6" t="inlineStr">
        <is>
          <t xml:space="preserve">  10-K — 2024-02-22</t>
        </is>
      </c>
      <c r="C31" s="4" t="inlineStr">
        <is>
          <t>0001370637-24-000013</t>
        </is>
      </c>
    </row>
    <row r="32">
      <c r="B32" s="6" t="inlineStr">
        <is>
          <t xml:space="preserve">  10-K — 2025-02-19</t>
        </is>
      </c>
      <c r="C32" s="4" t="inlineStr">
        <is>
          <t>0001370637-25-000017</t>
        </is>
      </c>
    </row>
    <row r="33">
      <c r="B33" s="6" t="inlineStr">
        <is>
          <t xml:space="preserve">  10-K — 2026-02-19</t>
        </is>
      </c>
      <c r="C33" s="4" t="inlineStr">
        <is>
          <t>0001370637-26-000019</t>
        </is>
      </c>
    </row>
    <row r="34">
      <c r="B34" s="6" t="inlineStr">
        <is>
          <t xml:space="preserve">  10-Q — 2019-05-09</t>
        </is>
      </c>
      <c r="C34" s="4" t="inlineStr">
        <is>
          <t>0001370637-19-000090</t>
        </is>
      </c>
    </row>
    <row r="35">
      <c r="B35" s="6" t="inlineStr">
        <is>
          <t xml:space="preserve">  10-Q — 2019-08-02</t>
        </is>
      </c>
      <c r="C35" s="4" t="inlineStr">
        <is>
          <t>0001370637-19-000146</t>
        </is>
      </c>
    </row>
    <row r="36">
      <c r="B36" s="6" t="inlineStr">
        <is>
          <t xml:space="preserve">  10-Q — 2019-10-31</t>
        </is>
      </c>
      <c r="C36" s="4" t="inlineStr">
        <is>
          <t>0001370637-19-000183</t>
        </is>
      </c>
    </row>
    <row r="37">
      <c r="B37" s="6" t="inlineStr">
        <is>
          <t xml:space="preserve">  10-Q — 2020-05-07</t>
        </is>
      </c>
      <c r="C37" s="4" t="inlineStr">
        <is>
          <t>0001370637-20-000144</t>
        </is>
      </c>
    </row>
    <row r="38">
      <c r="B38" s="6" t="inlineStr">
        <is>
          <t xml:space="preserve">  10-Q — 2020-08-06</t>
        </is>
      </c>
      <c r="C38" s="4" t="inlineStr">
        <is>
          <t>0001370637-20-000210</t>
        </is>
      </c>
    </row>
    <row r="39">
      <c r="B39" s="6" t="inlineStr">
        <is>
          <t xml:space="preserve">  10-Q — 2020-10-29</t>
        </is>
      </c>
      <c r="C39" s="4" t="inlineStr">
        <is>
          <t>0001370637-20-000219</t>
        </is>
      </c>
    </row>
    <row r="40">
      <c r="B40" s="6" t="inlineStr">
        <is>
          <t xml:space="preserve">  10-Q — 2021-05-06</t>
        </is>
      </c>
      <c r="C40" s="4" t="inlineStr">
        <is>
          <t>0001370637-21-000024</t>
        </is>
      </c>
    </row>
    <row r="41">
      <c r="B41" s="6" t="inlineStr">
        <is>
          <t xml:space="preserve">  10-Q — 2021-08-05</t>
        </is>
      </c>
      <c r="C41" s="4" t="inlineStr">
        <is>
          <t>0001370637-21-000049</t>
        </is>
      </c>
    </row>
    <row r="42">
      <c r="B42" s="6" t="inlineStr">
        <is>
          <t xml:space="preserve">  10-Q — 2021-11-04</t>
        </is>
      </c>
      <c r="C42" s="4" t="inlineStr">
        <is>
          <t>0001370637-21-000070</t>
        </is>
      </c>
    </row>
    <row r="43">
      <c r="B43" s="6" t="inlineStr">
        <is>
          <t xml:space="preserve">  10-Q — 2022-05-05</t>
        </is>
      </c>
      <c r="C43" s="4" t="inlineStr">
        <is>
          <t>0001370637-22-000049</t>
        </is>
      </c>
    </row>
    <row r="44">
      <c r="B44" s="6" t="inlineStr">
        <is>
          <t xml:space="preserve">  10-Q — 2022-07-28</t>
        </is>
      </c>
      <c r="C44" s="4" t="inlineStr">
        <is>
          <t>0001370637-22-000069</t>
        </is>
      </c>
    </row>
    <row r="45">
      <c r="B45" s="6" t="inlineStr">
        <is>
          <t xml:space="preserve">  10-Q — 2022-11-03</t>
        </is>
      </c>
      <c r="C45" s="4" t="inlineStr">
        <is>
          <t>0001370637-22-000081</t>
        </is>
      </c>
    </row>
    <row r="46">
      <c r="B46" s="6" t="inlineStr">
        <is>
          <t xml:space="preserve">  10-Q — 2023-05-04</t>
        </is>
      </c>
      <c r="C46" s="4" t="inlineStr">
        <is>
          <t>0001370637-23-000049</t>
        </is>
      </c>
    </row>
    <row r="47">
      <c r="B47" s="6" t="inlineStr">
        <is>
          <t xml:space="preserve">  10-Q — 2023-08-03</t>
        </is>
      </c>
      <c r="C47" s="4" t="inlineStr">
        <is>
          <t>0001370637-23-000071</t>
        </is>
      </c>
    </row>
    <row r="48">
      <c r="B48" s="6" t="inlineStr">
        <is>
          <t xml:space="preserve">  10-Q — 2023-11-02</t>
        </is>
      </c>
      <c r="C48" s="4" t="inlineStr">
        <is>
          <t>0001370637-23-000080</t>
        </is>
      </c>
    </row>
    <row r="49">
      <c r="B49" s="6" t="inlineStr">
        <is>
          <t xml:space="preserve">  10-Q — 2024-05-02</t>
        </is>
      </c>
      <c r="C49" s="4" t="inlineStr">
        <is>
          <t>0001370637-24-000030</t>
        </is>
      </c>
    </row>
    <row r="50">
      <c r="B50" s="6" t="inlineStr">
        <is>
          <t xml:space="preserve">  10-Q — 2024-08-01</t>
        </is>
      </c>
      <c r="C50" s="4" t="inlineStr">
        <is>
          <t>0001370637-24-000043</t>
        </is>
      </c>
    </row>
    <row r="51">
      <c r="B51" s="6" t="inlineStr">
        <is>
          <t xml:space="preserve">  10-Q — 2024-10-31</t>
        </is>
      </c>
      <c r="C51" s="4" t="inlineStr">
        <is>
          <t>0001370637-24-000051</t>
        </is>
      </c>
    </row>
    <row r="52">
      <c r="B52" s="6" t="inlineStr">
        <is>
          <t xml:space="preserve">  10-Q — 2025-04-30</t>
        </is>
      </c>
      <c r="C52" s="4" t="inlineStr">
        <is>
          <t>0001370637-25-000040</t>
        </is>
      </c>
    </row>
    <row r="53">
      <c r="B53" s="6" t="inlineStr">
        <is>
          <t xml:space="preserve">  10-Q — 2025-07-30</t>
        </is>
      </c>
      <c r="C53" s="4" t="inlineStr">
        <is>
          <t>0001370637-25-000066</t>
        </is>
      </c>
    </row>
    <row r="54">
      <c r="B54" s="6" t="inlineStr">
        <is>
          <t xml:space="preserve">  10-Q — 2025-10-29</t>
        </is>
      </c>
      <c r="C54" s="4" t="inlineStr">
        <is>
          <t>0001370637-25-000100</t>
        </is>
      </c>
    </row>
    <row r="55">
      <c r="B55" s="6" t="inlineStr">
        <is>
          <t xml:space="preserve">  10-Q — 2026-04-29</t>
        </is>
      </c>
      <c r="C55" s="4" t="inlineStr">
        <is>
          <t>0001370637-26-000044</t>
        </is>
      </c>
    </row>
  </sheetData>
  <hyperlinks>
    <hyperlink xmlns:r="http://schemas.openxmlformats.org/officeDocument/2006/relationships" ref="B26" r:id="rId1"/>
    <hyperlink xmlns:r="http://schemas.openxmlformats.org/officeDocument/2006/relationships" ref="B27" r:id="rId2"/>
    <hyperlink xmlns:r="http://schemas.openxmlformats.org/officeDocument/2006/relationships" ref="B28" r:id="rId3"/>
    <hyperlink xmlns:r="http://schemas.openxmlformats.org/officeDocument/2006/relationships" ref="B29" r:id="rId4"/>
    <hyperlink xmlns:r="http://schemas.openxmlformats.org/officeDocument/2006/relationships" ref="B30" r:id="rId5"/>
    <hyperlink xmlns:r="http://schemas.openxmlformats.org/officeDocument/2006/relationships" ref="B31" r:id="rId6"/>
    <hyperlink xmlns:r="http://schemas.openxmlformats.org/officeDocument/2006/relationships" ref="B32" r:id="rId7"/>
    <hyperlink xmlns:r="http://schemas.openxmlformats.org/officeDocument/2006/relationships" ref="B33" r:id="rId8"/>
    <hyperlink xmlns:r="http://schemas.openxmlformats.org/officeDocument/2006/relationships" ref="B34" r:id="rId9"/>
    <hyperlink xmlns:r="http://schemas.openxmlformats.org/officeDocument/2006/relationships" ref="B35" r:id="rId10"/>
    <hyperlink xmlns:r="http://schemas.openxmlformats.org/officeDocument/2006/relationships" ref="B36" r:id="rId11"/>
    <hyperlink xmlns:r="http://schemas.openxmlformats.org/officeDocument/2006/relationships" ref="B37" r:id="rId12"/>
    <hyperlink xmlns:r="http://schemas.openxmlformats.org/officeDocument/2006/relationships" ref="B38" r:id="rId13"/>
    <hyperlink xmlns:r="http://schemas.openxmlformats.org/officeDocument/2006/relationships" ref="B39" r:id="rId14"/>
    <hyperlink xmlns:r="http://schemas.openxmlformats.org/officeDocument/2006/relationships" ref="B40" r:id="rId15"/>
    <hyperlink xmlns:r="http://schemas.openxmlformats.org/officeDocument/2006/relationships" ref="B41" r:id="rId16"/>
    <hyperlink xmlns:r="http://schemas.openxmlformats.org/officeDocument/2006/relationships" ref="B42" r:id="rId17"/>
    <hyperlink xmlns:r="http://schemas.openxmlformats.org/officeDocument/2006/relationships" ref="B43" r:id="rId18"/>
    <hyperlink xmlns:r="http://schemas.openxmlformats.org/officeDocument/2006/relationships" ref="B44" r:id="rId19"/>
    <hyperlink xmlns:r="http://schemas.openxmlformats.org/officeDocument/2006/relationships" ref="B45" r:id="rId20"/>
    <hyperlink xmlns:r="http://schemas.openxmlformats.org/officeDocument/2006/relationships" ref="B46" r:id="rId21"/>
    <hyperlink xmlns:r="http://schemas.openxmlformats.org/officeDocument/2006/relationships" ref="B47" r:id="rId22"/>
    <hyperlink xmlns:r="http://schemas.openxmlformats.org/officeDocument/2006/relationships" ref="B48" r:id="rId23"/>
    <hyperlink xmlns:r="http://schemas.openxmlformats.org/officeDocument/2006/relationships" ref="B49" r:id="rId24"/>
    <hyperlink xmlns:r="http://schemas.openxmlformats.org/officeDocument/2006/relationships" ref="B50" r:id="rId25"/>
    <hyperlink xmlns:r="http://schemas.openxmlformats.org/officeDocument/2006/relationships" ref="B51" r:id="rId26"/>
    <hyperlink xmlns:r="http://schemas.openxmlformats.org/officeDocument/2006/relationships" ref="B52" r:id="rId27"/>
    <hyperlink xmlns:r="http://schemas.openxmlformats.org/officeDocument/2006/relationships" ref="B53" r:id="rId28"/>
    <hyperlink xmlns:r="http://schemas.openxmlformats.org/officeDocument/2006/relationships" ref="B54" r:id="rId29"/>
    <hyperlink xmlns:r="http://schemas.openxmlformats.org/officeDocument/2006/relationships" ref="B55" r:id="rId30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K49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2" customWidth="1" min="2" max="2"/>
    <col width="12" customWidth="1" min="3" max="3"/>
    <col width="7" customWidth="1" min="4" max="4"/>
    <col width="12" customWidth="1" min="5" max="5"/>
    <col width="7" customWidth="1" min="6" max="6"/>
    <col width="12" customWidth="1" min="7" max="7"/>
    <col width="7" customWidth="1" min="8" max="8"/>
    <col width="12" customWidth="1" min="9" max="9"/>
    <col width="7" customWidth="1" min="10" max="10"/>
    <col width="12" customWidth="1" min="11" max="11"/>
    <col width="7" customWidth="1" min="12" max="12"/>
    <col width="12" customWidth="1" min="13" max="13"/>
    <col width="7" customWidth="1" min="14" max="14"/>
    <col width="12" customWidth="1" min="15" max="15"/>
    <col width="7" customWidth="1" min="16" max="16"/>
    <col width="12" customWidth="1" min="18" max="18"/>
    <col width="7" customWidth="1" min="19" max="19"/>
    <col width="12" customWidth="1" min="20" max="20"/>
    <col width="7" customWidth="1" min="21" max="21"/>
    <col width="12" customWidth="1" min="23" max="23"/>
    <col width="12" customWidth="1" min="24" max="24"/>
    <col width="7" customWidth="1" min="25" max="25"/>
    <col width="12" customWidth="1" min="26" max="26"/>
    <col width="12" customWidth="1" min="27" max="27"/>
    <col width="12" customWidth="1" min="28" max="28"/>
    <col width="12" customWidth="1" min="29" max="29"/>
    <col width="12" customWidth="1" min="30" max="30"/>
    <col width="12" customWidth="1" min="31" max="31"/>
    <col width="12" customWidth="1" min="32" max="32"/>
    <col width="12" customWidth="1" min="33" max="33"/>
    <col width="12" customWidth="1" min="34" max="34"/>
    <col width="12" customWidth="1" min="35" max="35"/>
    <col width="12" customWidth="1" min="36" max="36"/>
    <col width="12" customWidth="1" min="37" max="37"/>
    <col width="7" customWidth="1" min="38" max="38"/>
  </cols>
  <sheetData>
    <row r="1">
      <c r="A1" s="7" t="n"/>
      <c r="B1" s="7" t="n"/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7" t="n"/>
      <c r="Z1" s="7" t="n"/>
      <c r="AA1" s="7" t="n"/>
      <c r="AB1" s="7" t="n"/>
      <c r="AC1" s="7" t="n"/>
      <c r="AD1" s="7" t="n"/>
      <c r="AE1" s="7" t="n"/>
      <c r="AF1" s="7" t="n"/>
      <c r="AG1" s="7" t="n"/>
      <c r="AH1" s="7" t="n"/>
      <c r="AI1" s="7" t="n"/>
      <c r="AJ1" s="7" t="n"/>
      <c r="AK1" s="7" t="n"/>
    </row>
    <row r="2">
      <c r="A2" s="7" t="n"/>
      <c r="B2" s="8" t="inlineStr">
        <is>
          <t>ETSY P&amp;L (thousands, USD)</t>
        </is>
      </c>
      <c r="C2" s="9" t="n">
        <v>2018</v>
      </c>
      <c r="D2" s="10">
        <f>+C2%</f>
        <v/>
      </c>
      <c r="E2" s="9" t="n">
        <v>2019</v>
      </c>
      <c r="F2" s="10">
        <f>+E2%</f>
        <v/>
      </c>
      <c r="G2" s="9" t="n">
        <v>2020</v>
      </c>
      <c r="H2" s="10">
        <f>+G2%</f>
        <v/>
      </c>
      <c r="I2" s="9" t="n">
        <v>2021</v>
      </c>
      <c r="J2" s="10">
        <f>+I2%</f>
        <v/>
      </c>
      <c r="K2" s="9" t="n">
        <v>2022</v>
      </c>
      <c r="L2" s="10">
        <f>+K2%</f>
        <v/>
      </c>
      <c r="M2" s="9" t="n">
        <v>2023</v>
      </c>
      <c r="N2" s="10">
        <f>+M2%</f>
        <v/>
      </c>
      <c r="O2" s="9" t="n">
        <v>2024</v>
      </c>
      <c r="P2" s="10">
        <f>+O2%</f>
        <v/>
      </c>
      <c r="Q2" s="7" t="n"/>
      <c r="R2" s="11" t="inlineStr">
        <is>
          <t>YTD24</t>
        </is>
      </c>
      <c r="S2" s="12" t="inlineStr">
        <is>
          <t>%</t>
        </is>
      </c>
      <c r="T2" s="11" t="inlineStr">
        <is>
          <t>YTD25</t>
        </is>
      </c>
      <c r="U2" s="12" t="inlineStr">
        <is>
          <t>%</t>
        </is>
      </c>
      <c r="V2" s="7" t="n"/>
      <c r="W2" s="9" t="inlineStr">
        <is>
          <t>Change $</t>
        </is>
      </c>
      <c r="X2" s="13" t="inlineStr">
        <is>
          <t>Change %</t>
        </is>
      </c>
      <c r="Y2" s="7" t="n"/>
      <c r="Z2" s="11" t="inlineStr">
        <is>
          <t>1Q23</t>
        </is>
      </c>
      <c r="AA2" s="11" t="inlineStr">
        <is>
          <t>2Q23</t>
        </is>
      </c>
      <c r="AB2" s="11" t="inlineStr">
        <is>
          <t>3Q23</t>
        </is>
      </c>
      <c r="AC2" s="11" t="inlineStr">
        <is>
          <t>4Q23</t>
        </is>
      </c>
      <c r="AD2" s="11" t="inlineStr">
        <is>
          <t>1Q24</t>
        </is>
      </c>
      <c r="AE2" s="11" t="inlineStr">
        <is>
          <t>2Q24</t>
        </is>
      </c>
      <c r="AF2" s="11" t="inlineStr">
        <is>
          <t>3Q24</t>
        </is>
      </c>
      <c r="AG2" s="11" t="inlineStr">
        <is>
          <t>4Q24</t>
        </is>
      </c>
      <c r="AH2" s="11" t="inlineStr">
        <is>
          <t>1Q25</t>
        </is>
      </c>
      <c r="AI2" s="11" t="inlineStr">
        <is>
          <t>2Q25</t>
        </is>
      </c>
      <c r="AJ2" s="11" t="inlineStr">
        <is>
          <t>3Q25</t>
        </is>
      </c>
      <c r="AK2" s="11" t="inlineStr">
        <is>
          <t>4Q25</t>
        </is>
      </c>
    </row>
    <row r="3">
      <c r="A3" s="7" t="n"/>
      <c r="B3" s="14" t="inlineStr">
        <is>
          <t>Revenue</t>
        </is>
      </c>
      <c r="C3" s="15" t="n">
        <v>818379</v>
      </c>
      <c r="D3" s="16">
        <f>C3/C$3</f>
        <v/>
      </c>
      <c r="E3" s="15" t="n">
        <v>1725625</v>
      </c>
      <c r="F3" s="16">
        <f>E3/E$3</f>
        <v/>
      </c>
      <c r="G3" s="15" t="n">
        <v>2329114</v>
      </c>
      <c r="H3" s="16">
        <f>G3/G$3</f>
        <v/>
      </c>
      <c r="I3" s="15" t="n">
        <v>2566111</v>
      </c>
      <c r="J3" s="16">
        <f>I3/I$3</f>
        <v/>
      </c>
      <c r="K3" s="15" t="n">
        <v>2748377</v>
      </c>
      <c r="L3" s="16">
        <f>K3/K$3</f>
        <v/>
      </c>
      <c r="M3" s="15" t="n">
        <v>2808332</v>
      </c>
      <c r="N3" s="16">
        <f>M3/M$3</f>
        <v/>
      </c>
      <c r="O3" s="15" t="n">
        <v>2883501</v>
      </c>
      <c r="P3" s="16">
        <f>O3/O$3</f>
        <v/>
      </c>
      <c r="Q3" s="7" t="n"/>
      <c r="R3" s="15" t="n">
        <v>2774582</v>
      </c>
      <c r="S3" s="16">
        <f>R3/R$3</f>
        <v/>
      </c>
      <c r="T3" s="15" t="n">
        <v>2863602</v>
      </c>
      <c r="U3" s="16">
        <f>T3/T$3</f>
        <v/>
      </c>
      <c r="V3" s="7" t="n"/>
      <c r="W3" s="15">
        <f>IFERROR(T3-R3,"")</f>
        <v/>
      </c>
      <c r="X3" s="16">
        <f>IFERROR(W3/R3,"")</f>
        <v/>
      </c>
      <c r="Y3" s="7" t="n"/>
      <c r="Z3" s="15" t="n">
        <v>628876</v>
      </c>
      <c r="AA3" s="15" t="n">
        <v>636302</v>
      </c>
      <c r="AB3" s="15" t="n">
        <v>842322</v>
      </c>
      <c r="AC3" s="15" t="n">
        <v>645954</v>
      </c>
      <c r="AD3" s="15" t="n">
        <v>647806</v>
      </c>
      <c r="AE3" s="15" t="n">
        <v>662410</v>
      </c>
      <c r="AF3" s="15" t="n">
        <v>852162</v>
      </c>
      <c r="AG3" s="15" t="n">
        <v>612204</v>
      </c>
      <c r="AH3" s="15" t="n">
        <v>672663</v>
      </c>
      <c r="AI3" s="15" t="n">
        <v>678026</v>
      </c>
      <c r="AJ3" s="15" t="n">
        <v>881636</v>
      </c>
      <c r="AK3" s="15" t="n">
        <v>631277</v>
      </c>
    </row>
    <row r="4">
      <c r="A4" s="7" t="n"/>
      <c r="B4" s="17" t="inlineStr">
        <is>
          <t>YoY growth</t>
        </is>
      </c>
      <c r="C4" s="18" t="n"/>
      <c r="D4" s="7" t="n"/>
      <c r="E4" s="19">
        <f>E3/C3-1</f>
        <v/>
      </c>
      <c r="F4" s="7" t="n"/>
      <c r="G4" s="19">
        <f>G3/E3-1</f>
        <v/>
      </c>
      <c r="H4" s="7" t="n"/>
      <c r="I4" s="19">
        <f>I3/G3-1</f>
        <v/>
      </c>
      <c r="J4" s="7" t="n"/>
      <c r="K4" s="19">
        <f>K3/I3-1</f>
        <v/>
      </c>
      <c r="L4" s="7" t="n"/>
      <c r="M4" s="19">
        <f>M3/K3-1</f>
        <v/>
      </c>
      <c r="N4" s="7" t="n"/>
      <c r="O4" s="19">
        <f>O3/M3-1</f>
        <v/>
      </c>
      <c r="P4" s="7" t="n"/>
      <c r="Q4" s="7" t="n"/>
      <c r="R4" s="18" t="n"/>
      <c r="S4" s="7" t="n"/>
      <c r="T4" s="18" t="n"/>
      <c r="U4" s="7" t="n"/>
      <c r="V4" s="7" t="n"/>
      <c r="W4" s="18" t="n"/>
      <c r="X4" s="7" t="n"/>
      <c r="Y4" s="7" t="n"/>
      <c r="Z4" s="18" t="n"/>
      <c r="AA4" s="18" t="n"/>
      <c r="AB4" s="18" t="n"/>
      <c r="AC4" s="18" t="n"/>
      <c r="AD4" s="18" t="n"/>
      <c r="AE4" s="18" t="n"/>
      <c r="AF4" s="18" t="n"/>
      <c r="AG4" s="18" t="n"/>
      <c r="AH4" s="18" t="n"/>
      <c r="AI4" s="18" t="n"/>
      <c r="AJ4" s="18" t="n"/>
      <c r="AK4" s="18" t="n"/>
    </row>
    <row r="5">
      <c r="A5" s="7" t="n"/>
      <c r="B5" s="14" t="inlineStr">
        <is>
          <t>Cost of revenue</t>
        </is>
      </c>
      <c r="C5" s="15" t="n">
        <v>271036</v>
      </c>
      <c r="D5" s="16">
        <f>C5/C$3</f>
        <v/>
      </c>
      <c r="E5" s="15" t="n">
        <v>464745</v>
      </c>
      <c r="F5" s="16">
        <f>E5/E$3</f>
        <v/>
      </c>
      <c r="G5" s="15" t="n">
        <v>654512</v>
      </c>
      <c r="H5" s="16">
        <f>G5/G$3</f>
        <v/>
      </c>
      <c r="I5" s="15" t="n">
        <v>744592</v>
      </c>
      <c r="J5" s="16">
        <f>I5/I$3</f>
        <v/>
      </c>
      <c r="K5" s="15" t="n">
        <v>828675</v>
      </c>
      <c r="L5" s="16">
        <f>K5/K$3</f>
        <v/>
      </c>
      <c r="M5" s="15" t="n">
        <v>774554</v>
      </c>
      <c r="N5" s="16">
        <f>M5/M$3</f>
        <v/>
      </c>
      <c r="O5" s="15" t="n">
        <v>817800</v>
      </c>
      <c r="P5" s="16">
        <f>O5/O$3</f>
        <v/>
      </c>
      <c r="Q5" s="7" t="n"/>
      <c r="R5" s="15" t="n">
        <v>755222</v>
      </c>
      <c r="S5" s="16">
        <f>R5/R$3</f>
        <v/>
      </c>
      <c r="T5" s="15" t="n">
        <v>801418</v>
      </c>
      <c r="U5" s="16">
        <f>T5/T$3</f>
        <v/>
      </c>
      <c r="V5" s="7" t="n"/>
      <c r="W5" s="15">
        <f>IFERROR(T5-R5,"")</f>
        <v/>
      </c>
      <c r="X5" s="16">
        <f>IFERROR(W5/R5,"")</f>
        <v/>
      </c>
      <c r="Y5" s="7" t="n"/>
      <c r="Z5" s="15" t="n">
        <v>188638</v>
      </c>
      <c r="AA5" s="15" t="n">
        <v>188827</v>
      </c>
      <c r="AB5" s="15" t="n">
        <v>255757</v>
      </c>
      <c r="AC5" s="15" t="n">
        <v>187133</v>
      </c>
      <c r="AD5" s="15" t="n">
        <v>184090</v>
      </c>
      <c r="AE5" s="15" t="n">
        <v>185640</v>
      </c>
      <c r="AF5" s="15" t="n">
        <v>217691</v>
      </c>
      <c r="AG5" s="15" t="n">
        <v>167801</v>
      </c>
      <c r="AH5" s="15" t="n">
        <v>193548</v>
      </c>
      <c r="AI5" s="15" t="n">
        <v>194645</v>
      </c>
      <c r="AJ5" s="15" t="n">
        <v>237546</v>
      </c>
      <c r="AK5" s="15" t="n">
        <v>175679</v>
      </c>
    </row>
    <row r="6">
      <c r="A6" s="7" t="n"/>
      <c r="B6" s="20" t="inlineStr">
        <is>
          <t>Gross profit</t>
        </is>
      </c>
      <c r="C6" s="21" t="n">
        <v>547343</v>
      </c>
      <c r="D6" s="22">
        <f>C6/C$3</f>
        <v/>
      </c>
      <c r="E6" s="21" t="n">
        <v>1260880</v>
      </c>
      <c r="F6" s="22">
        <f>E6/E$3</f>
        <v/>
      </c>
      <c r="G6" s="21" t="n">
        <v>1674602</v>
      </c>
      <c r="H6" s="22">
        <f>G6/G$3</f>
        <v/>
      </c>
      <c r="I6" s="21" t="n">
        <v>1821519</v>
      </c>
      <c r="J6" s="22">
        <f>I6/I$3</f>
        <v/>
      </c>
      <c r="K6" s="21" t="n">
        <v>1919702</v>
      </c>
      <c r="L6" s="22">
        <f>K6/K$3</f>
        <v/>
      </c>
      <c r="M6" s="21" t="n">
        <v>2033778</v>
      </c>
      <c r="N6" s="22">
        <f>M6/M$3</f>
        <v/>
      </c>
      <c r="O6" s="21" t="n">
        <v>2065701</v>
      </c>
      <c r="P6" s="22">
        <f>O6/O$3</f>
        <v/>
      </c>
      <c r="Q6" s="7" t="n"/>
      <c r="R6" s="21" t="n">
        <v>2019360</v>
      </c>
      <c r="S6" s="22">
        <f>R6/R$3</f>
        <v/>
      </c>
      <c r="T6" s="21" t="n">
        <v>2062184</v>
      </c>
      <c r="U6" s="22">
        <f>T6/T$3</f>
        <v/>
      </c>
      <c r="V6" s="7" t="n"/>
      <c r="W6" s="21">
        <f>IFERROR(T6-R6,"")</f>
        <v/>
      </c>
      <c r="X6" s="22">
        <f>IFERROR(W6/R6,"")</f>
        <v/>
      </c>
      <c r="Y6" s="7" t="n"/>
      <c r="Z6" s="21" t="n">
        <v>440238</v>
      </c>
      <c r="AA6" s="21" t="n">
        <v>447475</v>
      </c>
      <c r="AB6" s="21" t="n">
        <v>586565</v>
      </c>
      <c r="AC6" s="21" t="n">
        <v>458821</v>
      </c>
      <c r="AD6" s="21" t="n">
        <v>463716</v>
      </c>
      <c r="AE6" s="21" t="n">
        <v>476770</v>
      </c>
      <c r="AF6" s="21" t="n">
        <v>634471</v>
      </c>
      <c r="AG6" s="21" t="n">
        <v>444403</v>
      </c>
      <c r="AH6" s="21" t="n">
        <v>479115</v>
      </c>
      <c r="AI6" s="21" t="n">
        <v>483381</v>
      </c>
      <c r="AJ6" s="21" t="n">
        <v>644090</v>
      </c>
      <c r="AK6" s="21" t="n">
        <v>455598</v>
      </c>
    </row>
    <row r="7">
      <c r="A7" s="7" t="n"/>
      <c r="B7" s="23" t="inlineStr">
        <is>
          <t>Operating expenses:</t>
        </is>
      </c>
      <c r="C7" s="18" t="n"/>
      <c r="D7" s="7" t="n"/>
      <c r="E7" s="18" t="n"/>
      <c r="F7" s="7" t="n"/>
      <c r="G7" s="18" t="n"/>
      <c r="H7" s="7" t="n"/>
      <c r="I7" s="18" t="n"/>
      <c r="J7" s="7" t="n"/>
      <c r="K7" s="18" t="n"/>
      <c r="L7" s="7" t="n"/>
      <c r="M7" s="18" t="n"/>
      <c r="N7" s="7" t="n"/>
      <c r="O7" s="18" t="n"/>
      <c r="P7" s="7" t="n"/>
      <c r="Q7" s="7" t="n"/>
      <c r="R7" s="18" t="n"/>
      <c r="S7" s="7" t="n"/>
      <c r="T7" s="18" t="n"/>
      <c r="U7" s="7" t="n"/>
      <c r="V7" s="7" t="n"/>
      <c r="W7" s="18" t="n"/>
      <c r="X7" s="7" t="n"/>
      <c r="Y7" s="7" t="n"/>
      <c r="Z7" s="18" t="n"/>
      <c r="AA7" s="18" t="n"/>
      <c r="AB7" s="18" t="n"/>
      <c r="AC7" s="18" t="n"/>
      <c r="AD7" s="18" t="n"/>
      <c r="AE7" s="18" t="n"/>
      <c r="AF7" s="18" t="n"/>
      <c r="AG7" s="18" t="n"/>
      <c r="AH7" s="18" t="n"/>
      <c r="AI7" s="18" t="n"/>
      <c r="AJ7" s="18" t="n"/>
      <c r="AK7" s="18" t="n"/>
    </row>
    <row r="8">
      <c r="A8" s="7" t="n"/>
      <c r="B8" s="14" t="inlineStr">
        <is>
          <t>Marketing</t>
        </is>
      </c>
      <c r="C8" s="15" t="n">
        <v>215570</v>
      </c>
      <c r="D8" s="16">
        <f>C8/C$3</f>
        <v/>
      </c>
      <c r="E8" s="15" t="n">
        <v>500756</v>
      </c>
      <c r="F8" s="16">
        <f>E8/E$3</f>
        <v/>
      </c>
      <c r="G8" s="15" t="n">
        <v>654804</v>
      </c>
      <c r="H8" s="16">
        <f>G8/G$3</f>
        <v/>
      </c>
      <c r="I8" s="15" t="n">
        <v>710399</v>
      </c>
      <c r="J8" s="16">
        <f>I8/I$3</f>
        <v/>
      </c>
      <c r="K8" s="15" t="n">
        <v>759196</v>
      </c>
      <c r="L8" s="16">
        <f>K8/K$3</f>
        <v/>
      </c>
      <c r="M8" s="15" t="n">
        <v>856565</v>
      </c>
      <c r="N8" s="16">
        <f>M8/M$3</f>
        <v/>
      </c>
      <c r="O8" s="15" t="n">
        <v>914830</v>
      </c>
      <c r="P8" s="16">
        <f>O8/O$3</f>
        <v/>
      </c>
      <c r="Q8" s="7" t="n"/>
      <c r="R8" s="15" t="n">
        <v>836611</v>
      </c>
      <c r="S8" s="16">
        <f>R8/R$3</f>
        <v/>
      </c>
      <c r="T8" s="15" t="n">
        <v>900065</v>
      </c>
      <c r="U8" s="16">
        <f>T8/T$3</f>
        <v/>
      </c>
      <c r="V8" s="7" t="n"/>
      <c r="W8" s="15">
        <f>IFERROR(T8-R8,"")</f>
        <v/>
      </c>
      <c r="X8" s="16">
        <f>IFERROR(W8/R8,"")</f>
        <v/>
      </c>
      <c r="Y8" s="7" t="n"/>
      <c r="Z8" s="15" t="n">
        <v>165870</v>
      </c>
      <c r="AA8" s="15" t="n">
        <v>160936</v>
      </c>
      <c r="AB8" s="15" t="n">
        <v>261076</v>
      </c>
      <c r="AC8" s="15" t="n">
        <v>191811</v>
      </c>
      <c r="AD8" s="15" t="n">
        <v>183063</v>
      </c>
      <c r="AE8" s="15" t="n">
        <v>196526</v>
      </c>
      <c r="AF8" s="15" t="n">
        <v>285165</v>
      </c>
      <c r="AG8" s="15" t="n">
        <v>171857</v>
      </c>
      <c r="AH8" s="15" t="n">
        <v>212110</v>
      </c>
      <c r="AI8" s="15" t="n">
        <v>207841</v>
      </c>
      <c r="AJ8" s="15" t="n">
        <v>305875</v>
      </c>
      <c r="AK8" s="15" t="n">
        <v>174239</v>
      </c>
    </row>
    <row r="9">
      <c r="A9" s="7" t="n"/>
      <c r="B9" s="14" t="inlineStr">
        <is>
          <t>Product development</t>
        </is>
      </c>
      <c r="C9" s="15" t="n">
        <v>121878</v>
      </c>
      <c r="D9" s="16">
        <f>C9/C$3</f>
        <v/>
      </c>
      <c r="E9" s="15" t="n">
        <v>180080</v>
      </c>
      <c r="F9" s="16">
        <f>E9/E$3</f>
        <v/>
      </c>
      <c r="G9" s="15" t="n">
        <v>271535</v>
      </c>
      <c r="H9" s="16">
        <f>G9/G$3</f>
        <v/>
      </c>
      <c r="I9" s="15" t="n">
        <v>412398</v>
      </c>
      <c r="J9" s="16">
        <f>I9/I$3</f>
        <v/>
      </c>
      <c r="K9" s="15" t="n">
        <v>469332</v>
      </c>
      <c r="L9" s="16">
        <f>K9/K$3</f>
        <v/>
      </c>
      <c r="M9" s="15" t="n">
        <v>443056</v>
      </c>
      <c r="N9" s="16">
        <f>M9/M$3</f>
        <v/>
      </c>
      <c r="O9" s="15" t="n">
        <v>450192</v>
      </c>
      <c r="P9" s="16">
        <f>O9/O$3</f>
        <v/>
      </c>
      <c r="Q9" s="7" t="n"/>
      <c r="R9" s="15" t="n">
        <v>434020</v>
      </c>
      <c r="S9" s="16">
        <f>R9/R$3</f>
        <v/>
      </c>
      <c r="T9" s="15" t="n">
        <v>438734</v>
      </c>
      <c r="U9" s="16">
        <f>T9/T$3</f>
        <v/>
      </c>
      <c r="V9" s="7" t="n"/>
      <c r="W9" s="15">
        <f>IFERROR(T9-R9,"")</f>
        <v/>
      </c>
      <c r="X9" s="16">
        <f>IFERROR(W9/R9,"")</f>
        <v/>
      </c>
      <c r="Y9" s="7" t="n"/>
      <c r="Z9" s="15" t="n">
        <v>121988</v>
      </c>
      <c r="AA9" s="15" t="n">
        <v>113932</v>
      </c>
      <c r="AB9" s="15" t="n">
        <v>117488</v>
      </c>
      <c r="AC9" s="15" t="n">
        <v>109846</v>
      </c>
      <c r="AD9" s="15" t="n">
        <v>114493</v>
      </c>
      <c r="AE9" s="15" t="n">
        <v>107251</v>
      </c>
      <c r="AF9" s="15" t="n">
        <v>111466</v>
      </c>
      <c r="AG9" s="15" t="n">
        <v>100810</v>
      </c>
      <c r="AH9" s="15" t="n">
        <v>111861</v>
      </c>
      <c r="AI9" s="15" t="n">
        <v>113379</v>
      </c>
      <c r="AJ9" s="15" t="n">
        <v>114442</v>
      </c>
      <c r="AK9" s="15" t="n">
        <v>99052</v>
      </c>
    </row>
    <row r="10">
      <c r="A10" s="7" t="n"/>
      <c r="B10" s="14" t="inlineStr">
        <is>
          <t>General and administrative</t>
        </is>
      </c>
      <c r="C10" s="15" t="n">
        <v>121134</v>
      </c>
      <c r="D10" s="16">
        <f>C10/C$3</f>
        <v/>
      </c>
      <c r="E10" s="15" t="n">
        <v>156035</v>
      </c>
      <c r="F10" s="16">
        <f>E10/E$3</f>
        <v/>
      </c>
      <c r="G10" s="15" t="n">
        <v>282531</v>
      </c>
      <c r="H10" s="16">
        <f>G10/G$3</f>
        <v/>
      </c>
      <c r="I10" s="15" t="n">
        <v>312260</v>
      </c>
      <c r="J10" s="16">
        <f>I10/I$3</f>
        <v/>
      </c>
      <c r="K10" s="15" t="n">
        <v>343242</v>
      </c>
      <c r="L10" s="16">
        <f>K10/K$3</f>
        <v/>
      </c>
      <c r="M10" s="15" t="n">
        <v>353949</v>
      </c>
      <c r="N10" s="16">
        <f>M10/M$3</f>
        <v/>
      </c>
      <c r="O10" s="15" t="n">
        <v>332766</v>
      </c>
      <c r="P10" s="16">
        <f>O10/O$3</f>
        <v/>
      </c>
      <c r="Q10" s="7" t="n"/>
      <c r="R10" s="15" t="n">
        <v>338781</v>
      </c>
      <c r="S10" s="16">
        <f>R10/R$3</f>
        <v/>
      </c>
      <c r="T10" s="15" t="n">
        <v>315002</v>
      </c>
      <c r="U10" s="16">
        <f>T10/T$3</f>
        <v/>
      </c>
      <c r="V10" s="7" t="n"/>
      <c r="W10" s="15">
        <f>IFERROR(T10-R10,"")</f>
        <v/>
      </c>
      <c r="X10" s="16">
        <f>IFERROR(W10/R10,"")</f>
        <v/>
      </c>
      <c r="Y10" s="7" t="n"/>
      <c r="Z10" s="15" t="n">
        <v>86661</v>
      </c>
      <c r="AA10" s="15" t="n">
        <v>84051</v>
      </c>
      <c r="AB10" s="15" t="n">
        <v>92543</v>
      </c>
      <c r="AC10" s="15" t="n">
        <v>89074</v>
      </c>
      <c r="AD10" s="15" t="n">
        <v>95991</v>
      </c>
      <c r="AE10" s="15" t="n">
        <v>86176</v>
      </c>
      <c r="AF10" s="15" t="n">
        <v>82708</v>
      </c>
      <c r="AG10" s="15" t="n">
        <v>73906</v>
      </c>
      <c r="AH10" s="15" t="n">
        <v>78715</v>
      </c>
      <c r="AI10" s="15" t="n">
        <v>79450</v>
      </c>
      <c r="AJ10" s="15" t="n">
        <v>94376</v>
      </c>
      <c r="AK10" s="15" t="n">
        <v>62461</v>
      </c>
    </row>
    <row r="11">
      <c r="A11" s="7" t="n"/>
      <c r="B11" s="14" t="inlineStr">
        <is>
          <t>Asset impairment charges</t>
        </is>
      </c>
      <c r="C11" s="15" t="n">
        <v>0</v>
      </c>
      <c r="D11" s="16">
        <f>C11/C$3</f>
        <v/>
      </c>
      <c r="E11" s="15" t="n">
        <v>0</v>
      </c>
      <c r="F11" s="16">
        <f>E11/E$3</f>
        <v/>
      </c>
      <c r="G11" s="15" t="n">
        <v>0</v>
      </c>
      <c r="H11" s="16">
        <f>G11/G$3</f>
        <v/>
      </c>
      <c r="I11" s="15" t="n">
        <v>0</v>
      </c>
      <c r="J11" s="16">
        <f>I11/I$3</f>
        <v/>
      </c>
      <c r="K11" s="15" t="n">
        <v>1045022</v>
      </c>
      <c r="L11" s="16">
        <f>K11/K$3</f>
        <v/>
      </c>
      <c r="M11" s="15" t="n">
        <v>0</v>
      </c>
      <c r="N11" s="16">
        <f>M11/M$3</f>
        <v/>
      </c>
      <c r="O11" s="15" t="n">
        <v>101703</v>
      </c>
      <c r="P11" s="16">
        <f>O11/O$3</f>
        <v/>
      </c>
      <c r="Q11" s="7" t="n"/>
      <c r="R11" s="15" t="n">
        <v>101703</v>
      </c>
      <c r="S11" s="16">
        <f>R11/R$3</f>
        <v/>
      </c>
      <c r="T11" s="15" t="n">
        <v>0</v>
      </c>
      <c r="U11" s="16">
        <f>T11/T$3</f>
        <v/>
      </c>
      <c r="V11" s="7" t="n"/>
      <c r="W11" s="15">
        <f>IFERROR(T11-R11,"")</f>
        <v/>
      </c>
      <c r="X11" s="16">
        <f>IFERROR(W11/R11,"")</f>
        <v/>
      </c>
      <c r="Y11" s="7" t="n"/>
      <c r="Z11" s="15" t="n">
        <v>68091</v>
      </c>
      <c r="AA11" s="15" t="n">
        <v>0</v>
      </c>
      <c r="AB11" s="15" t="n">
        <v>0</v>
      </c>
      <c r="AC11" s="15" t="n">
        <v>0</v>
      </c>
      <c r="AD11" s="15" t="n">
        <v>0</v>
      </c>
      <c r="AE11" s="15" t="n">
        <v>0</v>
      </c>
      <c r="AF11" s="15" t="n">
        <v>0</v>
      </c>
      <c r="AG11" s="15" t="n">
        <v>101703</v>
      </c>
      <c r="AH11" s="15" t="n">
        <v>0</v>
      </c>
      <c r="AI11" s="15" t="n">
        <v>0</v>
      </c>
      <c r="AJ11" s="15" t="n">
        <v>0</v>
      </c>
      <c r="AK11" s="15" t="n">
        <v>0</v>
      </c>
    </row>
    <row r="12">
      <c r="A12" s="7" t="n"/>
      <c r="B12" s="20" t="inlineStr">
        <is>
          <t>Total operating expenses</t>
        </is>
      </c>
      <c r="C12" s="21" t="n">
        <v>458582</v>
      </c>
      <c r="D12" s="22">
        <f>C12/C$3</f>
        <v/>
      </c>
      <c r="E12" s="21" t="n">
        <v>836871</v>
      </c>
      <c r="F12" s="22">
        <f>E12/E$3</f>
        <v/>
      </c>
      <c r="G12" s="21" t="n">
        <v>1208870</v>
      </c>
      <c r="H12" s="22">
        <f>G12/G$3</f>
        <v/>
      </c>
      <c r="I12" s="21" t="n">
        <v>2480079</v>
      </c>
      <c r="J12" s="22">
        <f>I12/I$3</f>
        <v/>
      </c>
      <c r="K12" s="21" t="n">
        <v>1639861</v>
      </c>
      <c r="L12" s="22">
        <f>K12/K$3</f>
        <v/>
      </c>
      <c r="M12" s="21" t="n">
        <v>1653570</v>
      </c>
      <c r="N12" s="22">
        <f>M12/M$3</f>
        <v/>
      </c>
      <c r="O12" s="21" t="n">
        <v>1799491</v>
      </c>
      <c r="P12" s="22">
        <f>O12/O$3</f>
        <v/>
      </c>
      <c r="Q12" s="7" t="n"/>
      <c r="R12" s="21" t="n">
        <v>1711115</v>
      </c>
      <c r="S12" s="22">
        <f>R12/R$3</f>
        <v/>
      </c>
      <c r="T12" s="21" t="n">
        <v>1653801</v>
      </c>
      <c r="U12" s="22">
        <f>T12/T$3</f>
        <v/>
      </c>
      <c r="V12" s="7" t="n"/>
      <c r="W12" s="21">
        <f>IFERROR(T12-R12,"")</f>
        <v/>
      </c>
      <c r="X12" s="22">
        <f>IFERROR(W12/R12,"")</f>
        <v/>
      </c>
      <c r="Y12" s="7" t="n"/>
      <c r="Z12" s="21" t="n">
        <v>442610</v>
      </c>
      <c r="AA12" s="21" t="n">
        <v>358919</v>
      </c>
      <c r="AB12" s="21" t="n">
        <v>471107</v>
      </c>
      <c r="AC12" s="21" t="n">
        <v>390731</v>
      </c>
      <c r="AD12" s="21" t="n">
        <v>393547</v>
      </c>
      <c r="AE12" s="21" t="n">
        <v>389953</v>
      </c>
      <c r="AF12" s="21" t="n">
        <v>479339</v>
      </c>
      <c r="AG12" s="21" t="n">
        <v>448276</v>
      </c>
      <c r="AH12" s="21" t="n">
        <v>402686</v>
      </c>
      <c r="AI12" s="21" t="n">
        <v>400670</v>
      </c>
      <c r="AJ12" s="21" t="n">
        <v>514693</v>
      </c>
      <c r="AK12" s="21" t="n">
        <v>335752</v>
      </c>
    </row>
    <row r="13">
      <c r="A13" s="7" t="n"/>
      <c r="B13" s="20" t="inlineStr">
        <is>
          <t>Income from operations</t>
        </is>
      </c>
      <c r="C13" s="21" t="n">
        <v>88761</v>
      </c>
      <c r="D13" s="22">
        <f>C13/C$3</f>
        <v/>
      </c>
      <c r="E13" s="21" t="n">
        <v>424009</v>
      </c>
      <c r="F13" s="22">
        <f>E13/E$3</f>
        <v/>
      </c>
      <c r="G13" s="21" t="n">
        <v>465732</v>
      </c>
      <c r="H13" s="22">
        <f>G13/G$3</f>
        <v/>
      </c>
      <c r="I13" s="21" t="n">
        <v>-658560</v>
      </c>
      <c r="J13" s="22">
        <f>I13/I$3</f>
        <v/>
      </c>
      <c r="K13" s="21" t="n">
        <v>279841</v>
      </c>
      <c r="L13" s="22">
        <f>K13/K$3</f>
        <v/>
      </c>
      <c r="M13" s="21" t="n">
        <v>380208</v>
      </c>
      <c r="N13" s="22">
        <f>M13/M$3</f>
        <v/>
      </c>
      <c r="O13" s="21" t="n">
        <v>266210</v>
      </c>
      <c r="P13" s="22">
        <f>O13/O$3</f>
        <v/>
      </c>
      <c r="Q13" s="7" t="n"/>
      <c r="R13" s="21" t="n">
        <v>308245</v>
      </c>
      <c r="S13" s="22">
        <f>R13/R$3</f>
        <v/>
      </c>
      <c r="T13" s="21" t="n">
        <v>408383</v>
      </c>
      <c r="U13" s="22">
        <f>T13/T$3</f>
        <v/>
      </c>
      <c r="V13" s="7" t="n"/>
      <c r="W13" s="21">
        <f>IFERROR(T13-R13,"")</f>
        <v/>
      </c>
      <c r="X13" s="22">
        <f>IFERROR(W13/R13,"")</f>
        <v/>
      </c>
      <c r="Y13" s="7" t="n"/>
      <c r="Z13" s="21" t="n">
        <v>-2372</v>
      </c>
      <c r="AA13" s="21" t="n">
        <v>88556</v>
      </c>
      <c r="AB13" s="21" t="n">
        <v>115458</v>
      </c>
      <c r="AC13" s="21" t="n">
        <v>68090</v>
      </c>
      <c r="AD13" s="21" t="n">
        <v>70169</v>
      </c>
      <c r="AE13" s="21" t="n">
        <v>86817</v>
      </c>
      <c r="AF13" s="21" t="n">
        <v>155132</v>
      </c>
      <c r="AG13" s="21" t="n">
        <v>-3873</v>
      </c>
      <c r="AH13" s="21" t="n">
        <v>76429</v>
      </c>
      <c r="AI13" s="21" t="n">
        <v>82711</v>
      </c>
      <c r="AJ13" s="21" t="n">
        <v>129397</v>
      </c>
      <c r="AK13" s="21" t="n">
        <v>119846</v>
      </c>
    </row>
    <row r="14">
      <c r="A14" s="7" t="n"/>
      <c r="B14" s="14" t="inlineStr">
        <is>
          <t>Loss on extinguishment of debt</t>
        </is>
      </c>
      <c r="C14" s="15" t="n"/>
      <c r="D14" s="16" t="n"/>
      <c r="E14" s="15" t="n"/>
      <c r="F14" s="16" t="n"/>
      <c r="G14" s="15" t="n">
        <v>0</v>
      </c>
      <c r="H14" s="16">
        <f>G14/G$3</f>
        <v/>
      </c>
      <c r="I14" s="15" t="n">
        <v>0</v>
      </c>
      <c r="J14" s="16">
        <f>I14/I$3</f>
        <v/>
      </c>
      <c r="K14" s="15" t="n"/>
      <c r="L14" s="16" t="n"/>
      <c r="M14" s="15" t="n"/>
      <c r="N14" s="16" t="n"/>
      <c r="O14" s="15" t="n"/>
      <c r="P14" s="16" t="n"/>
      <c r="Q14" s="7" t="n"/>
      <c r="R14" s="15" t="n"/>
      <c r="S14" s="16" t="n"/>
      <c r="T14" s="15" t="n"/>
      <c r="U14" s="16" t="n"/>
      <c r="V14" s="7" t="n"/>
      <c r="W14" s="15">
        <f>IFERROR(T14-R14,"")</f>
        <v/>
      </c>
      <c r="X14" s="16">
        <f>IFERROR(W14/R14,"")</f>
        <v/>
      </c>
      <c r="Y14" s="7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  <c r="AJ14" s="15" t="n"/>
      <c r="AK14" s="15" t="n"/>
    </row>
    <row r="15">
      <c r="A15" s="7" t="n"/>
      <c r="B15" s="14" t="inlineStr">
        <is>
          <t>Interest expense</t>
        </is>
      </c>
      <c r="C15" s="15" t="n">
        <v>-24320</v>
      </c>
      <c r="D15" s="16">
        <f>C15/C$3</f>
        <v/>
      </c>
      <c r="E15" s="15" t="n">
        <v>-42025</v>
      </c>
      <c r="F15" s="16">
        <f>E15/E$3</f>
        <v/>
      </c>
      <c r="G15" s="15" t="n">
        <v>-9885</v>
      </c>
      <c r="H15" s="16">
        <f>G15/G$3</f>
        <v/>
      </c>
      <c r="I15" s="15" t="n">
        <v>-14168</v>
      </c>
      <c r="J15" s="16">
        <f>I15/I$3</f>
        <v/>
      </c>
      <c r="K15" s="15" t="n">
        <v>-14042</v>
      </c>
      <c r="L15" s="16">
        <f>K15/K$3</f>
        <v/>
      </c>
      <c r="M15" s="15" t="n">
        <v>-13806</v>
      </c>
      <c r="N15" s="16">
        <f>M15/M$3</f>
        <v/>
      </c>
      <c r="O15" s="15" t="n">
        <v>-18509</v>
      </c>
      <c r="P15" s="16">
        <f>O15/O$3</f>
        <v/>
      </c>
      <c r="Q15" s="7" t="n"/>
      <c r="R15" s="15" t="n">
        <v>-3461</v>
      </c>
      <c r="S15" s="16">
        <f>R15/R$3</f>
        <v/>
      </c>
      <c r="T15" s="15" t="n">
        <v>-3773</v>
      </c>
      <c r="U15" s="16">
        <f>T15/T$3</f>
        <v/>
      </c>
      <c r="V15" s="7" t="n"/>
      <c r="W15" s="15">
        <f>IFERROR(T15-R15,"")</f>
        <v/>
      </c>
      <c r="X15" s="16">
        <f>IFERROR(W15/R15,"")</f>
        <v/>
      </c>
      <c r="Y15" s="7" t="n"/>
      <c r="Z15" s="15" t="n"/>
      <c r="AA15" s="15" t="n"/>
      <c r="AB15" s="15" t="n"/>
      <c r="AC15" s="15" t="n"/>
      <c r="AD15" s="15" t="n">
        <v>-3461</v>
      </c>
      <c r="AE15" s="15" t="n">
        <v>-3442</v>
      </c>
      <c r="AF15" s="15" t="n">
        <v>-3422</v>
      </c>
      <c r="AG15" s="15" t="n"/>
      <c r="AH15" s="15" t="n">
        <v>-3773</v>
      </c>
      <c r="AI15" s="15" t="n">
        <v>-5685</v>
      </c>
      <c r="AJ15" s="15" t="n">
        <v>-5647</v>
      </c>
      <c r="AK15" s="15" t="n"/>
    </row>
    <row r="16">
      <c r="A16" s="7" t="n"/>
      <c r="B16" s="14" t="inlineStr">
        <is>
          <t>Interest and other income</t>
        </is>
      </c>
      <c r="C16" s="15" t="n">
        <v>13199</v>
      </c>
      <c r="D16" s="16">
        <f>C16/C$3</f>
        <v/>
      </c>
      <c r="E16" s="15" t="n">
        <v>7102</v>
      </c>
      <c r="F16" s="16">
        <f>E16/E$3</f>
        <v/>
      </c>
      <c r="G16" s="15" t="n">
        <v>2137</v>
      </c>
      <c r="H16" s="16">
        <f>G16/G$3</f>
        <v/>
      </c>
      <c r="I16" s="15" t="n">
        <v>10956</v>
      </c>
      <c r="J16" s="16">
        <f>I16/I$3</f>
        <v/>
      </c>
      <c r="K16" s="15" t="n">
        <v>35999</v>
      </c>
      <c r="L16" s="16">
        <f>K16/K$3</f>
        <v/>
      </c>
      <c r="M16" s="15" t="n">
        <v>30982</v>
      </c>
      <c r="N16" s="16">
        <f>M16/M$3</f>
        <v/>
      </c>
      <c r="O16" s="15" t="n">
        <v>44489</v>
      </c>
      <c r="P16" s="16">
        <f>O16/O$3</f>
        <v/>
      </c>
      <c r="Q16" s="7" t="n"/>
      <c r="R16" s="15" t="n">
        <v>7408</v>
      </c>
      <c r="S16" s="16">
        <f>R16/R$3</f>
        <v/>
      </c>
      <c r="T16" s="15" t="n">
        <v>9031</v>
      </c>
      <c r="U16" s="16">
        <f>T16/T$3</f>
        <v/>
      </c>
      <c r="V16" s="7" t="n"/>
      <c r="W16" s="15">
        <f>IFERROR(T16-R16,"")</f>
        <v/>
      </c>
      <c r="X16" s="16">
        <f>IFERROR(W16/R16,"")</f>
        <v/>
      </c>
      <c r="Y16" s="7" t="n"/>
      <c r="Z16" s="15" t="n"/>
      <c r="AA16" s="15" t="n"/>
      <c r="AB16" s="15" t="n"/>
      <c r="AC16" s="15" t="n"/>
      <c r="AD16" s="15" t="n">
        <v>7408</v>
      </c>
      <c r="AE16" s="15" t="n">
        <v>7250</v>
      </c>
      <c r="AF16" s="15" t="n">
        <v>7533</v>
      </c>
      <c r="AG16" s="15" t="n"/>
      <c r="AH16" s="15" t="n">
        <v>9031</v>
      </c>
      <c r="AI16" s="15" t="n">
        <v>14282</v>
      </c>
      <c r="AJ16" s="15" t="n">
        <v>12870</v>
      </c>
      <c r="AK16" s="15" t="n"/>
    </row>
    <row r="17">
      <c r="A17" s="7" t="n"/>
      <c r="B17" s="14" t="inlineStr">
        <is>
          <t>Foreign exchange (loss) gain</t>
        </is>
      </c>
      <c r="C17" s="15" t="n">
        <v>3006</v>
      </c>
      <c r="D17" s="16">
        <f>C17/C$3</f>
        <v/>
      </c>
      <c r="E17" s="15" t="n">
        <v>-6522</v>
      </c>
      <c r="F17" s="16">
        <f>E17/E$3</f>
        <v/>
      </c>
      <c r="G17" s="15" t="n">
        <v>13670</v>
      </c>
      <c r="H17" s="16">
        <f>G17/G$3</f>
        <v/>
      </c>
      <c r="I17" s="15" t="n">
        <v>-206</v>
      </c>
      <c r="J17" s="16">
        <f>I17/I$3</f>
        <v/>
      </c>
      <c r="K17" s="15" t="n">
        <v>-6348</v>
      </c>
      <c r="L17" s="16">
        <f>K17/K$3</f>
        <v/>
      </c>
      <c r="M17" s="15" t="n">
        <v>13391</v>
      </c>
      <c r="N17" s="16">
        <f>M17/M$3</f>
        <v/>
      </c>
      <c r="O17" s="15" t="n">
        <v>-40428</v>
      </c>
      <c r="P17" s="16">
        <f>O17/O$3</f>
        <v/>
      </c>
      <c r="Q17" s="7" t="n"/>
      <c r="R17" s="15" t="n">
        <v>4861</v>
      </c>
      <c r="S17" s="16">
        <f>R17/R$3</f>
        <v/>
      </c>
      <c r="T17" s="15" t="n">
        <v>-25444</v>
      </c>
      <c r="U17" s="16">
        <f>T17/T$3</f>
        <v/>
      </c>
      <c r="V17" s="7" t="n"/>
      <c r="W17" s="15">
        <f>IFERROR(T17-R17,"")</f>
        <v/>
      </c>
      <c r="X17" s="16">
        <f>IFERROR(W17/R17,"")</f>
        <v/>
      </c>
      <c r="Y17" s="7" t="n"/>
      <c r="Z17" s="15" t="n"/>
      <c r="AA17" s="15" t="n"/>
      <c r="AB17" s="15" t="n"/>
      <c r="AC17" s="15" t="n"/>
      <c r="AD17" s="15" t="n">
        <v>4861</v>
      </c>
      <c r="AE17" s="15" t="n">
        <v>-16815</v>
      </c>
      <c r="AF17" s="15" t="n">
        <v>19090</v>
      </c>
      <c r="AG17" s="15" t="n"/>
      <c r="AH17" s="15" t="n">
        <v>-25444</v>
      </c>
      <c r="AI17" s="15" t="n">
        <v>777</v>
      </c>
      <c r="AJ17" s="15" t="n">
        <v>133</v>
      </c>
      <c r="AK17" s="15" t="n"/>
    </row>
    <row r="18">
      <c r="A18" s="7" t="n"/>
      <c r="B18" s="14" t="inlineStr">
        <is>
          <t>Loss on sale of business</t>
        </is>
      </c>
      <c r="C18" s="15" t="n"/>
      <c r="D18" s="16" t="n"/>
      <c r="E18" s="15" t="n"/>
      <c r="F18" s="16" t="n"/>
      <c r="G18" s="15" t="n"/>
      <c r="H18" s="16" t="n"/>
      <c r="I18" s="15" t="n"/>
      <c r="J18" s="16" t="n"/>
      <c r="K18" s="15" t="n"/>
      <c r="L18" s="16" t="n"/>
      <c r="M18" s="15" t="n">
        <v>0</v>
      </c>
      <c r="N18" s="16">
        <f>M18/M$3</f>
        <v/>
      </c>
      <c r="O18" s="15" t="n">
        <v>-5097</v>
      </c>
      <c r="P18" s="16">
        <f>O18/O$3</f>
        <v/>
      </c>
      <c r="Q18" s="7" t="n"/>
      <c r="R18" s="15" t="n">
        <v>0</v>
      </c>
      <c r="S18" s="16">
        <f>R18/R$3</f>
        <v/>
      </c>
      <c r="T18" s="15" t="n">
        <v>-5097</v>
      </c>
      <c r="U18" s="16">
        <f>T18/T$3</f>
        <v/>
      </c>
      <c r="V18" s="7" t="n"/>
      <c r="W18" s="15">
        <f>IFERROR(T18-R18,"")</f>
        <v/>
      </c>
      <c r="X18" s="16">
        <f>IFERROR(W18/R18,"")</f>
        <v/>
      </c>
      <c r="Y18" s="7" t="n"/>
      <c r="Z18" s="15" t="n"/>
      <c r="AA18" s="15" t="n"/>
      <c r="AB18" s="15" t="n">
        <v>0</v>
      </c>
      <c r="AC18" s="15" t="n"/>
      <c r="AD18" s="15" t="n">
        <v>0</v>
      </c>
      <c r="AE18" s="15" t="n">
        <v>0</v>
      </c>
      <c r="AF18" s="15" t="n">
        <v>0</v>
      </c>
      <c r="AG18" s="15" t="n"/>
      <c r="AH18" s="15" t="n">
        <v>-5097</v>
      </c>
      <c r="AI18" s="15" t="n">
        <v>0</v>
      </c>
      <c r="AJ18" s="15" t="n">
        <v>0</v>
      </c>
      <c r="AK18" s="15" t="n"/>
    </row>
    <row r="19">
      <c r="A19" s="7" t="n"/>
      <c r="B19" s="24" t="inlineStr">
        <is>
          <t>Total other (expense) income</t>
        </is>
      </c>
      <c r="C19" s="21" t="n">
        <v>-8115</v>
      </c>
      <c r="D19" s="22">
        <f>C19/C$3</f>
        <v/>
      </c>
      <c r="E19" s="21" t="n">
        <v>-58300</v>
      </c>
      <c r="F19" s="22">
        <f>E19/E$3</f>
        <v/>
      </c>
      <c r="G19" s="21" t="n">
        <v>-58300</v>
      </c>
      <c r="H19" s="22">
        <f>G19/G$3</f>
        <v/>
      </c>
      <c r="I19" s="21" t="n">
        <v>-3418</v>
      </c>
      <c r="J19" s="22">
        <f>I19/I$3</f>
        <v/>
      </c>
      <c r="K19" s="21" t="n">
        <v>12979</v>
      </c>
      <c r="L19" s="22">
        <f>K19/K$3</f>
        <v/>
      </c>
      <c r="M19" s="21" t="n">
        <v>30567</v>
      </c>
      <c r="N19" s="22">
        <f>M19/M$3</f>
        <v/>
      </c>
      <c r="O19" s="21" t="n">
        <v>-19545</v>
      </c>
      <c r="P19" s="22">
        <f>O19/O$3</f>
        <v/>
      </c>
      <c r="Q19" s="7" t="n"/>
      <c r="R19" s="21">
        <f>R15+R17+R16+R18</f>
        <v/>
      </c>
      <c r="S19" s="22">
        <f>R19/R$3</f>
        <v/>
      </c>
      <c r="T19" s="21">
        <f>T15+T17+T16+T18</f>
        <v/>
      </c>
      <c r="U19" s="22">
        <f>T19/T$3</f>
        <v/>
      </c>
      <c r="V19" s="7" t="n"/>
      <c r="W19" s="21">
        <f>IFERROR(T19-R19,"")</f>
        <v/>
      </c>
      <c r="X19" s="22">
        <f>IFERROR(W19/R19,"")</f>
        <v/>
      </c>
      <c r="Y19" s="7" t="n"/>
      <c r="Z19" s="21" t="n">
        <v>7786</v>
      </c>
      <c r="AA19" s="21" t="n">
        <v>8411</v>
      </c>
      <c r="AB19" s="21" t="n">
        <v>-6290</v>
      </c>
      <c r="AC19" s="21" t="n">
        <v>11565</v>
      </c>
      <c r="AD19" s="21" t="n">
        <v>8808</v>
      </c>
      <c r="AE19" s="21" t="n">
        <v>-13007</v>
      </c>
      <c r="AF19" s="21" t="n">
        <v>23201</v>
      </c>
      <c r="AG19" s="21" t="n">
        <v>-10714</v>
      </c>
      <c r="AH19" s="21" t="n">
        <v>-25283</v>
      </c>
      <c r="AI19" s="21" t="n">
        <v>9374</v>
      </c>
      <c r="AJ19" s="21" t="n">
        <v>7356</v>
      </c>
      <c r="AK19" s="21" t="n">
        <v>9414</v>
      </c>
    </row>
    <row r="20">
      <c r="A20" s="7" t="n"/>
      <c r="B20" s="24" t="inlineStr">
        <is>
          <t>Earnings before taxes</t>
        </is>
      </c>
      <c r="C20" s="21" t="n">
        <v>55078</v>
      </c>
      <c r="D20" s="22">
        <f>C20/C$3</f>
        <v/>
      </c>
      <c r="E20" s="21" t="n">
        <v>80646</v>
      </c>
      <c r="F20" s="22">
        <f>E20/E$3</f>
        <v/>
      </c>
      <c r="G20" s="21" t="n">
        <v>365709</v>
      </c>
      <c r="H20" s="22">
        <f>G20/G$3</f>
        <v/>
      </c>
      <c r="I20" s="21" t="n">
        <v>471654</v>
      </c>
      <c r="J20" s="22">
        <f>I20/I$3</f>
        <v/>
      </c>
      <c r="K20" s="21" t="n">
        <v>-661978</v>
      </c>
      <c r="L20" s="22">
        <f>K20/K$3</f>
        <v/>
      </c>
      <c r="M20" s="21" t="n">
        <v>292820</v>
      </c>
      <c r="N20" s="22">
        <f>M20/M$3</f>
        <v/>
      </c>
      <c r="O20" s="21" t="n">
        <v>410775</v>
      </c>
      <c r="P20" s="22">
        <f>O20/O$3</f>
        <v/>
      </c>
      <c r="Q20" s="7" t="n"/>
      <c r="R20" s="21" t="n">
        <v>316533</v>
      </c>
      <c r="S20" s="22">
        <f>R20/R$3</f>
        <v/>
      </c>
      <c r="T20" s="21" t="n">
        <v>409244</v>
      </c>
      <c r="U20" s="22">
        <f>T20/T$3</f>
        <v/>
      </c>
      <c r="V20" s="7" t="n"/>
      <c r="W20" s="21">
        <f>IFERROR(T20-R20,"")</f>
        <v/>
      </c>
      <c r="X20" s="22">
        <f>IFERROR(W20/R20,"")</f>
        <v/>
      </c>
      <c r="Y20" s="7" t="n"/>
      <c r="Z20" s="21" t="n">
        <v>5414</v>
      </c>
      <c r="AA20" s="21" t="n">
        <v>96967</v>
      </c>
      <c r="AB20" s="21" t="n">
        <v>109168</v>
      </c>
      <c r="AC20" s="21" t="n">
        <v>79655</v>
      </c>
      <c r="AD20" s="21" t="n">
        <v>78977</v>
      </c>
      <c r="AE20" s="21" t="n">
        <v>73810</v>
      </c>
      <c r="AF20" s="21" t="n">
        <v>178333</v>
      </c>
      <c r="AG20" s="21" t="n">
        <v>-14587</v>
      </c>
      <c r="AH20" s="21" t="n">
        <v>51146</v>
      </c>
      <c r="AI20" s="21" t="n">
        <v>92085</v>
      </c>
      <c r="AJ20" s="21" t="n">
        <v>136753</v>
      </c>
      <c r="AK20" s="21" t="n">
        <v>129260</v>
      </c>
    </row>
    <row r="21">
      <c r="A21" s="7" t="n"/>
      <c r="B21" s="14" t="inlineStr">
        <is>
          <t>(Provision) benefit for income taxes</t>
        </is>
      </c>
      <c r="C21" s="15" t="n">
        <v>15248</v>
      </c>
      <c r="D21" s="16">
        <f>C21/C$3</f>
        <v/>
      </c>
      <c r="E21" s="15" t="n">
        <v>16463</v>
      </c>
      <c r="F21" s="16">
        <f>E21/E$3</f>
        <v/>
      </c>
      <c r="G21" s="15" t="n">
        <v>-21853</v>
      </c>
      <c r="H21" s="16">
        <f>G21/G$3</f>
        <v/>
      </c>
      <c r="I21" s="15" t="n">
        <v>32310</v>
      </c>
      <c r="J21" s="16">
        <f>I21/I$3</f>
        <v/>
      </c>
      <c r="K21" s="15" t="n">
        <v>-14748</v>
      </c>
      <c r="L21" s="16">
        <f>K21/K$3</f>
        <v/>
      </c>
      <c r="M21" s="15" t="n">
        <v>107494</v>
      </c>
      <c r="N21" s="16">
        <f>M21/M$3</f>
        <v/>
      </c>
      <c r="O21" s="15" t="n">
        <v>-83683</v>
      </c>
      <c r="P21" s="16">
        <f>O21/O$3</f>
        <v/>
      </c>
      <c r="Q21" s="7" t="n"/>
      <c r="R21" s="15" t="n">
        <v>-111343</v>
      </c>
      <c r="S21" s="16">
        <f>R21/R$3</f>
        <v/>
      </c>
      <c r="T21" s="15" t="n">
        <v>-89504</v>
      </c>
      <c r="U21" s="16">
        <f>T21/T$3</f>
        <v/>
      </c>
      <c r="V21" s="7" t="n"/>
      <c r="W21" s="15">
        <f>IFERROR(T21-R21,"")</f>
        <v/>
      </c>
      <c r="X21" s="16">
        <f>IFERROR(W21/R21,"")</f>
        <v/>
      </c>
      <c r="Y21" s="7" t="n"/>
      <c r="Z21" s="15" t="n">
        <v>56501</v>
      </c>
      <c r="AA21" s="15" t="n">
        <v>-9117</v>
      </c>
      <c r="AB21" s="15" t="n">
        <v>-25902</v>
      </c>
      <c r="AC21" s="15" t="n">
        <v>-16651</v>
      </c>
      <c r="AD21" s="15" t="n">
        <v>-25972</v>
      </c>
      <c r="AE21" s="15" t="n">
        <v>-16444</v>
      </c>
      <c r="AF21" s="15" t="n">
        <v>-48427</v>
      </c>
      <c r="AG21" s="15" t="n">
        <v>-20500</v>
      </c>
      <c r="AH21" s="15" t="n">
        <v>-22306</v>
      </c>
      <c r="AI21" s="15" t="n">
        <v>-16582</v>
      </c>
      <c r="AJ21" s="15" t="n">
        <v>-26018</v>
      </c>
      <c r="AK21" s="15" t="n">
        <v>-24598</v>
      </c>
    </row>
    <row r="22">
      <c r="A22" s="7" t="n"/>
      <c r="B22" s="25" t="inlineStr">
        <is>
          <t>Effective tax rate</t>
        </is>
      </c>
      <c r="C22" s="26">
        <f>C21/C20</f>
        <v/>
      </c>
      <c r="D22" s="7" t="n"/>
      <c r="E22" s="26">
        <f>E21/E20</f>
        <v/>
      </c>
      <c r="F22" s="7" t="n"/>
      <c r="G22" s="26">
        <f>G21/G20</f>
        <v/>
      </c>
      <c r="H22" s="7" t="n"/>
      <c r="I22" s="26">
        <f>I21/I20</f>
        <v/>
      </c>
      <c r="J22" s="7" t="n"/>
      <c r="K22" s="26">
        <f>K21/K20</f>
        <v/>
      </c>
      <c r="L22" s="7" t="n"/>
      <c r="M22" s="26">
        <f>M21/M20</f>
        <v/>
      </c>
      <c r="N22" s="7" t="n"/>
      <c r="O22" s="26">
        <f>O21/O20</f>
        <v/>
      </c>
      <c r="P22" s="7" t="n"/>
      <c r="Q22" s="7" t="n"/>
      <c r="R22" s="18" t="n"/>
      <c r="S22" s="7" t="n"/>
      <c r="T22" s="18" t="n"/>
      <c r="U22" s="7" t="n"/>
      <c r="V22" s="7" t="n"/>
      <c r="W22" s="18" t="n"/>
      <c r="X22" s="7" t="n"/>
      <c r="Y22" s="7" t="n"/>
      <c r="Z22" s="18" t="n"/>
      <c r="AA22" s="18" t="n"/>
      <c r="AB22" s="18" t="n"/>
      <c r="AC22" s="18" t="n"/>
      <c r="AD22" s="18" t="n"/>
      <c r="AE22" s="18" t="n"/>
      <c r="AF22" s="18" t="n"/>
      <c r="AG22" s="18" t="n"/>
      <c r="AH22" s="18" t="n"/>
      <c r="AI22" s="18" t="n"/>
      <c r="AJ22" s="18" t="n"/>
      <c r="AK22" s="18" t="n"/>
    </row>
    <row r="23">
      <c r="A23" s="7" t="n"/>
      <c r="B23" s="20" t="inlineStr">
        <is>
          <t>Loss from discontinued operations before income taxes</t>
        </is>
      </c>
      <c r="C23" s="21">
        <f>C3-C20</f>
        <v/>
      </c>
      <c r="D23" s="22">
        <f>C23/C$3</f>
        <v/>
      </c>
      <c r="E23" s="21">
        <f>E3-E20</f>
        <v/>
      </c>
      <c r="F23" s="22">
        <f>E23/E$3</f>
        <v/>
      </c>
      <c r="G23" s="21">
        <f>G3-G20</f>
        <v/>
      </c>
      <c r="H23" s="22">
        <f>G23/G$3</f>
        <v/>
      </c>
      <c r="I23" s="21">
        <f>I3-I20</f>
        <v/>
      </c>
      <c r="J23" s="22">
        <f>I23/I$3</f>
        <v/>
      </c>
      <c r="K23" s="21">
        <f>K3-K20</f>
        <v/>
      </c>
      <c r="L23" s="22">
        <f>K23/K$3</f>
        <v/>
      </c>
      <c r="M23" s="21">
        <f>M3-M20</f>
        <v/>
      </c>
      <c r="N23" s="22">
        <f>M23/M$3</f>
        <v/>
      </c>
      <c r="O23" s="21">
        <f>O3-O20</f>
        <v/>
      </c>
      <c r="P23" s="22">
        <f>O23/O$3</f>
        <v/>
      </c>
      <c r="Q23" s="7" t="n"/>
      <c r="R23" s="21">
        <f>R3-R20</f>
        <v/>
      </c>
      <c r="S23" s="22">
        <f>R23/R$3</f>
        <v/>
      </c>
      <c r="T23" s="21">
        <f>T3-T20</f>
        <v/>
      </c>
      <c r="U23" s="22">
        <f>T23/T$3</f>
        <v/>
      </c>
      <c r="V23" s="7" t="n"/>
      <c r="W23" s="21">
        <f>IFERROR(T23-R23,"")</f>
        <v/>
      </c>
      <c r="X23" s="22">
        <f>IFERROR(W23/R23,"")</f>
        <v/>
      </c>
      <c r="Y23" s="7" t="n"/>
      <c r="Z23" s="21">
        <f>Z3-Z20</f>
        <v/>
      </c>
      <c r="AA23" s="21">
        <f>AA3-AA20</f>
        <v/>
      </c>
      <c r="AB23" s="21">
        <f>AB3-AB20</f>
        <v/>
      </c>
      <c r="AC23" s="21">
        <f>AC3-AC20</f>
        <v/>
      </c>
      <c r="AD23" s="21">
        <f>AD3-AD20</f>
        <v/>
      </c>
      <c r="AE23" s="21">
        <f>AE3-AE20</f>
        <v/>
      </c>
      <c r="AF23" s="21">
        <f>AF3-AF20</f>
        <v/>
      </c>
      <c r="AG23" s="21" t="n">
        <v>-18732</v>
      </c>
      <c r="AH23" s="21">
        <f>AH3-AH20</f>
        <v/>
      </c>
      <c r="AI23" s="21">
        <f>AI3-AI20</f>
        <v/>
      </c>
      <c r="AJ23" s="21">
        <f>AJ3-AJ20</f>
        <v/>
      </c>
      <c r="AK23" s="21" t="n">
        <v>-35809</v>
      </c>
    </row>
    <row r="24">
      <c r="A24" s="7" t="n"/>
      <c r="B24" s="24" t="inlineStr">
        <is>
          <t>Net income</t>
        </is>
      </c>
      <c r="C24" s="21" t="n">
        <v>95894</v>
      </c>
      <c r="D24" s="22">
        <f>C24/C$3</f>
        <v/>
      </c>
      <c r="E24" s="21" t="n">
        <v>349246</v>
      </c>
      <c r="F24" s="22">
        <f>E24/E$3</f>
        <v/>
      </c>
      <c r="G24" s="21" t="n">
        <v>493507</v>
      </c>
      <c r="H24" s="22">
        <f>G24/G$3</f>
        <v/>
      </c>
      <c r="I24" s="21" t="n">
        <v>493507</v>
      </c>
      <c r="J24" s="22">
        <f>I24/I$3</f>
        <v/>
      </c>
      <c r="K24" s="21" t="n">
        <v>307568</v>
      </c>
      <c r="L24" s="22">
        <f>K24/K$3</f>
        <v/>
      </c>
      <c r="M24" s="21" t="n">
        <v>303281</v>
      </c>
      <c r="N24" s="22">
        <f>M24/M$3</f>
        <v/>
      </c>
      <c r="O24" s="21" t="n">
        <v>162982</v>
      </c>
      <c r="P24" s="22">
        <f>O24/O$3</f>
        <v/>
      </c>
      <c r="Q24" s="7" t="n"/>
      <c r="R24" s="21" t="n">
        <v>188181</v>
      </c>
      <c r="S24" s="22">
        <f>R24/R$3</f>
        <v/>
      </c>
      <c r="T24" s="21" t="n">
        <v>284758</v>
      </c>
      <c r="U24" s="22">
        <f>T24/T$3</f>
        <v/>
      </c>
      <c r="V24" s="7" t="n"/>
      <c r="W24" s="21">
        <f>IFERROR(T24-R24,"")</f>
        <v/>
      </c>
      <c r="X24" s="22">
        <f>IFERROR(W24/R24,"")</f>
        <v/>
      </c>
      <c r="Y24" s="7" t="n"/>
      <c r="Z24" s="21" t="n">
        <v>61915</v>
      </c>
      <c r="AA24" s="21" t="n">
        <v>87850</v>
      </c>
      <c r="AB24" s="21" t="n">
        <v>83266</v>
      </c>
      <c r="AC24" s="21" t="n">
        <v>63004</v>
      </c>
      <c r="AD24" s="21" t="n">
        <v>53005</v>
      </c>
      <c r="AE24" s="21" t="n">
        <v>57366</v>
      </c>
      <c r="AF24" s="21" t="n">
        <v>129906</v>
      </c>
      <c r="AG24" s="21" t="n">
        <v>-52096</v>
      </c>
      <c r="AH24" s="21" t="n">
        <v>28840</v>
      </c>
      <c r="AI24" s="21" t="n">
        <v>75503</v>
      </c>
      <c r="AJ24" s="21" t="n">
        <v>110735</v>
      </c>
      <c r="AK24" s="21" t="n">
        <v>69680</v>
      </c>
    </row>
    <row r="25">
      <c r="A25" s="7" t="n"/>
      <c r="B25" s="17" t="inlineStr">
        <is>
          <t>YoY growth</t>
        </is>
      </c>
      <c r="C25" s="18" t="n"/>
      <c r="D25" s="7" t="n"/>
      <c r="E25" s="19">
        <f>E24/C24-1</f>
        <v/>
      </c>
      <c r="F25" s="7" t="n"/>
      <c r="G25" s="19">
        <f>G24/E24-1</f>
        <v/>
      </c>
      <c r="H25" s="7" t="n"/>
      <c r="I25" s="19">
        <f>I24/G24-1</f>
        <v/>
      </c>
      <c r="J25" s="7" t="n"/>
      <c r="K25" s="19">
        <f>K24/I24-1</f>
        <v/>
      </c>
      <c r="L25" s="7" t="n"/>
      <c r="M25" s="19">
        <f>M24/K24-1</f>
        <v/>
      </c>
      <c r="N25" s="7" t="n"/>
      <c r="O25" s="19">
        <f>O24/M24-1</f>
        <v/>
      </c>
      <c r="P25" s="7" t="n"/>
      <c r="Q25" s="7" t="n"/>
      <c r="R25" s="18" t="n"/>
      <c r="S25" s="7" t="n"/>
      <c r="T25" s="18" t="n"/>
      <c r="U25" s="7" t="n"/>
      <c r="V25" s="7" t="n"/>
      <c r="W25" s="18" t="n"/>
      <c r="X25" s="7" t="n"/>
      <c r="Y25" s="7" t="n"/>
      <c r="Z25" s="18" t="n"/>
      <c r="AA25" s="18" t="n"/>
      <c r="AB25" s="18" t="n"/>
      <c r="AC25" s="18" t="n"/>
      <c r="AD25" s="18" t="n"/>
      <c r="AE25" s="18" t="n"/>
      <c r="AF25" s="18" t="n"/>
      <c r="AG25" s="18" t="n"/>
      <c r="AH25" s="18" t="n"/>
      <c r="AI25" s="18" t="n"/>
      <c r="AJ25" s="18" t="n"/>
      <c r="AK25" s="18" t="n"/>
    </row>
    <row r="26">
      <c r="A26" s="7" t="n"/>
      <c r="B26" s="14" t="inlineStr">
        <is>
          <t>Diluted shares</t>
        </is>
      </c>
      <c r="C26" s="15" t="n">
        <v>127084.785</v>
      </c>
      <c r="D26" s="16">
        <f>C26/C$3</f>
        <v/>
      </c>
      <c r="E26" s="15" t="n">
        <v>125720.073</v>
      </c>
      <c r="F26" s="16">
        <f>E26/E$3</f>
        <v/>
      </c>
      <c r="G26" s="15" t="n">
        <v>136414.592</v>
      </c>
      <c r="H26" s="16">
        <f>G26/G$3</f>
        <v/>
      </c>
      <c r="I26" s="15" t="n">
        <v>146683.324</v>
      </c>
      <c r="J26" s="16">
        <f>I26/I$3</f>
        <v/>
      </c>
      <c r="K26" s="15" t="n">
        <v>126778.626</v>
      </c>
      <c r="L26" s="16">
        <f>K26/K$3</f>
        <v/>
      </c>
      <c r="M26" s="15" t="n">
        <v>140145.406</v>
      </c>
      <c r="N26" s="16">
        <f>M26/M$3</f>
        <v/>
      </c>
      <c r="O26" s="15" t="n">
        <v>131721</v>
      </c>
      <c r="P26" s="16">
        <f>O26/O$3</f>
        <v/>
      </c>
      <c r="Q26" s="7" t="n"/>
      <c r="R26" s="15" t="n">
        <v>369555</v>
      </c>
      <c r="S26" s="16">
        <f>R26/R$3</f>
        <v/>
      </c>
      <c r="T26" s="15" t="n">
        <v>374840</v>
      </c>
      <c r="U26" s="16">
        <f>T26/T$3</f>
        <v/>
      </c>
      <c r="V26" s="7" t="n"/>
      <c r="W26" s="15">
        <f>IFERROR(T26-R26,"")</f>
        <v/>
      </c>
      <c r="X26" s="16">
        <f>IFERROR(W26/R26,"")</f>
        <v/>
      </c>
      <c r="Y26" s="7" t="n"/>
      <c r="Z26" s="15" t="n">
        <v>141011</v>
      </c>
      <c r="AA26" s="15" t="n">
        <v>138891</v>
      </c>
      <c r="AB26" s="15" t="n">
        <v>-901</v>
      </c>
      <c r="AC26" s="15" t="n">
        <v>135338</v>
      </c>
      <c r="AD26" s="15" t="n">
        <v>133118</v>
      </c>
      <c r="AE26" s="15" t="n">
        <v>130748</v>
      </c>
      <c r="AF26" s="15" t="n">
        <v>-1395</v>
      </c>
      <c r="AG26" s="15" t="n">
        <v>107084</v>
      </c>
      <c r="AH26" s="15" t="n">
        <v>121514</v>
      </c>
      <c r="AI26" s="15" t="n">
        <v>124957</v>
      </c>
      <c r="AJ26" s="15" t="n">
        <v>7340</v>
      </c>
      <c r="AK26" s="15" t="n">
        <v>121029</v>
      </c>
    </row>
    <row r="27">
      <c r="A27" s="7" t="n"/>
      <c r="B27" s="14" t="inlineStr">
        <is>
          <t>Diluted EPS</t>
        </is>
      </c>
      <c r="C27" s="27" t="n">
        <v>0.61</v>
      </c>
      <c r="D27" s="16">
        <f>C27/C$3</f>
        <v/>
      </c>
      <c r="E27" s="27" t="n">
        <v>0.76</v>
      </c>
      <c r="F27" s="16">
        <f>E27/E$3</f>
        <v/>
      </c>
      <c r="G27" s="27" t="n">
        <v>2.69</v>
      </c>
      <c r="H27" s="16">
        <f>G27/G$3</f>
        <v/>
      </c>
      <c r="I27" s="27" t="n">
        <v>3.4</v>
      </c>
      <c r="J27" s="16">
        <f>I27/I$3</f>
        <v/>
      </c>
      <c r="K27" s="27" t="n">
        <v>-5.48</v>
      </c>
      <c r="L27" s="16">
        <f>K27/K$3</f>
        <v/>
      </c>
      <c r="M27" s="27" t="n">
        <v>2.24</v>
      </c>
      <c r="N27" s="16">
        <f>M27/M$3</f>
        <v/>
      </c>
      <c r="O27" s="27" t="n">
        <v>2.35</v>
      </c>
      <c r="P27" s="16">
        <f>O27/O$3</f>
        <v/>
      </c>
      <c r="Q27" s="7" t="n"/>
      <c r="R27" s="27" t="n">
        <v>1.38</v>
      </c>
      <c r="S27" s="16">
        <f>R27/R$3</f>
        <v/>
      </c>
      <c r="T27" s="27" t="n">
        <v>2.4</v>
      </c>
      <c r="U27" s="16">
        <f>T27/T$3</f>
        <v/>
      </c>
      <c r="V27" s="7" t="n"/>
      <c r="W27" s="15">
        <f>IFERROR(T27-R27,"")</f>
        <v/>
      </c>
      <c r="X27" s="16">
        <f>IFERROR(W27/R27,"")</f>
        <v/>
      </c>
      <c r="Y27" s="7" t="n"/>
      <c r="Z27" s="27" t="n">
        <v>0.45</v>
      </c>
      <c r="AA27" s="27" t="n">
        <v>0.64</v>
      </c>
      <c r="AB27" s="27" t="n">
        <v>0.6200000000000001</v>
      </c>
      <c r="AC27" s="27" t="n">
        <v>0.48</v>
      </c>
      <c r="AD27" s="27" t="n">
        <v>0.41</v>
      </c>
      <c r="AE27" s="27" t="n">
        <v>0.45</v>
      </c>
      <c r="AF27" s="27" t="n">
        <v>1.01</v>
      </c>
      <c r="AG27" s="27" t="n">
        <v>-0.49</v>
      </c>
      <c r="AH27" s="27" t="n">
        <v>0.25</v>
      </c>
      <c r="AI27" s="27" t="n">
        <v>0.63</v>
      </c>
      <c r="AJ27" s="27" t="n">
        <v>0.9199999999999999</v>
      </c>
      <c r="AK27" s="27" t="n">
        <v>0.6</v>
      </c>
    </row>
    <row r="28">
      <c r="A28" s="7" t="n"/>
      <c r="B28" s="18" t="n"/>
      <c r="C28" s="18" t="n"/>
      <c r="D28" s="7" t="n"/>
      <c r="E28" s="18" t="n"/>
      <c r="F28" s="7" t="n"/>
      <c r="G28" s="18" t="n"/>
      <c r="H28" s="7" t="n"/>
      <c r="I28" s="18" t="n"/>
      <c r="J28" s="7" t="n"/>
      <c r="K28" s="18" t="n"/>
      <c r="L28" s="7" t="n"/>
      <c r="M28" s="18" t="n"/>
      <c r="N28" s="7" t="n"/>
      <c r="O28" s="18" t="n"/>
      <c r="P28" s="7" t="n"/>
      <c r="Q28" s="7" t="n"/>
      <c r="R28" s="18" t="n"/>
      <c r="S28" s="7" t="n"/>
      <c r="T28" s="18" t="n"/>
      <c r="U28" s="7" t="n"/>
      <c r="V28" s="7" t="n"/>
      <c r="W28" s="18" t="n"/>
      <c r="X28" s="7" t="n"/>
      <c r="Y28" s="7" t="n"/>
      <c r="Z28" s="18" t="n"/>
      <c r="AA28" s="18" t="n"/>
      <c r="AB28" s="18" t="n"/>
      <c r="AC28" s="18" t="n"/>
      <c r="AD28" s="18" t="n"/>
      <c r="AE28" s="18" t="n"/>
      <c r="AF28" s="18" t="n"/>
      <c r="AG28" s="18" t="n"/>
      <c r="AH28" s="18" t="n"/>
      <c r="AI28" s="18" t="n"/>
      <c r="AJ28" s="18" t="n"/>
      <c r="AK28" s="18" t="n"/>
    </row>
    <row r="29">
      <c r="A29" s="7" t="n"/>
      <c r="B29" s="28" t="inlineStr">
        <is>
          <t>Interim-only disclosures:</t>
        </is>
      </c>
      <c r="C29" s="18" t="n"/>
      <c r="D29" s="7" t="n"/>
      <c r="E29" s="18" t="n"/>
      <c r="F29" s="7" t="n"/>
      <c r="G29" s="18" t="n"/>
      <c r="H29" s="7" t="n"/>
      <c r="I29" s="18" t="n"/>
      <c r="J29" s="7" t="n"/>
      <c r="K29" s="18" t="n"/>
      <c r="L29" s="7" t="n"/>
      <c r="M29" s="18" t="n"/>
      <c r="N29" s="7" t="n"/>
      <c r="O29" s="18" t="n"/>
      <c r="P29" s="7" t="n"/>
      <c r="Q29" s="7" t="n"/>
      <c r="R29" s="18" t="n"/>
      <c r="S29" s="7" t="n"/>
      <c r="T29" s="18" t="n"/>
      <c r="U29" s="7" t="n"/>
      <c r="V29" s="7" t="n"/>
      <c r="W29" s="18" t="n"/>
      <c r="X29" s="7" t="n"/>
      <c r="Y29" s="7" t="n"/>
      <c r="Z29" s="18" t="n"/>
      <c r="AA29" s="18" t="n"/>
      <c r="AB29" s="18" t="n"/>
      <c r="AC29" s="18" t="n"/>
      <c r="AD29" s="18" t="n"/>
      <c r="AE29" s="18" t="n"/>
      <c r="AF29" s="18" t="n"/>
      <c r="AG29" s="18" t="n"/>
      <c r="AH29" s="18" t="n"/>
      <c r="AI29" s="18" t="n"/>
      <c r="AJ29" s="18" t="n"/>
      <c r="AK29" s="18" t="n"/>
    </row>
    <row r="30">
      <c r="A30" s="7" t="n"/>
      <c r="B30" s="14" t="inlineStr">
        <is>
          <t>Net income (loss) from continuing operations</t>
        </is>
      </c>
      <c r="C30" s="15" t="n"/>
      <c r="D30" s="16" t="n"/>
      <c r="E30" s="15" t="n"/>
      <c r="F30" s="16" t="n"/>
      <c r="G30" s="15" t="n"/>
      <c r="H30" s="16" t="n"/>
      <c r="I30" s="15" t="n"/>
      <c r="J30" s="16" t="n"/>
      <c r="K30" s="15" t="n"/>
      <c r="L30" s="16" t="n"/>
      <c r="M30" s="15" t="n"/>
      <c r="N30" s="16" t="n"/>
      <c r="O30" s="15" t="n"/>
      <c r="P30" s="16" t="n"/>
      <c r="Q30" s="7" t="n"/>
      <c r="R30" s="15" t="n"/>
      <c r="S30" s="16" t="n"/>
      <c r="T30" s="15" t="n"/>
      <c r="U30" s="16" t="n"/>
      <c r="V30" s="7" t="n"/>
      <c r="W30" s="15">
        <f>IFERROR(T30-R30,"")</f>
        <v/>
      </c>
      <c r="X30" s="16">
        <f>IFERROR(W30/R30,"")</f>
        <v/>
      </c>
      <c r="Y30" s="7" t="n"/>
      <c r="Z30" s="15" t="n"/>
      <c r="AA30" s="15" t="n"/>
      <c r="AB30" s="15" t="n"/>
      <c r="AC30" s="15" t="n"/>
      <c r="AD30" s="15" t="n"/>
      <c r="AE30" s="15" t="n"/>
      <c r="AF30" s="15" t="n"/>
      <c r="AG30" s="15" t="n">
        <v>-35087</v>
      </c>
      <c r="AH30" s="15" t="n"/>
      <c r="AI30" s="15" t="n"/>
      <c r="AJ30" s="15" t="n"/>
      <c r="AK30" s="15" t="n">
        <v>104662</v>
      </c>
    </row>
    <row r="31">
      <c r="A31" s="7" t="n"/>
      <c r="B31" s="14" t="inlineStr">
        <is>
          <t>Benefit for income taxes from discontinued operations</t>
        </is>
      </c>
      <c r="C31" s="15" t="n"/>
      <c r="D31" s="16" t="n"/>
      <c r="E31" s="15" t="n"/>
      <c r="F31" s="16" t="n"/>
      <c r="G31" s="15" t="n"/>
      <c r="H31" s="16" t="n"/>
      <c r="I31" s="15" t="n"/>
      <c r="J31" s="16" t="n"/>
      <c r="K31" s="15" t="n"/>
      <c r="L31" s="16" t="n"/>
      <c r="M31" s="15" t="n"/>
      <c r="N31" s="16" t="n"/>
      <c r="O31" s="15" t="n"/>
      <c r="P31" s="16" t="n"/>
      <c r="Q31" s="7" t="n"/>
      <c r="R31" s="15" t="n"/>
      <c r="S31" s="16" t="n"/>
      <c r="T31" s="15" t="n"/>
      <c r="U31" s="16" t="n"/>
      <c r="V31" s="7" t="n"/>
      <c r="W31" s="15">
        <f>IFERROR(T31-R31,"")</f>
        <v/>
      </c>
      <c r="X31" s="16">
        <f>IFERROR(W31/R31,"")</f>
        <v/>
      </c>
      <c r="Y31" s="7" t="n"/>
      <c r="Z31" s="15" t="n"/>
      <c r="AA31" s="15" t="n"/>
      <c r="AB31" s="15" t="n"/>
      <c r="AC31" s="15" t="n"/>
      <c r="AD31" s="15" t="n"/>
      <c r="AE31" s="15" t="n"/>
      <c r="AF31" s="15" t="n"/>
      <c r="AG31" s="15" t="n">
        <v>1723</v>
      </c>
      <c r="AH31" s="15" t="n"/>
      <c r="AI31" s="15" t="n"/>
      <c r="AJ31" s="15" t="n"/>
      <c r="AK31" s="15" t="n">
        <v>827</v>
      </c>
    </row>
    <row r="32">
      <c r="A32" s="7" t="n"/>
      <c r="B32" s="14" t="inlineStr">
        <is>
          <t>Net loss from discontinued operations</t>
        </is>
      </c>
      <c r="C32" s="15" t="n"/>
      <c r="D32" s="16" t="n"/>
      <c r="E32" s="15" t="n"/>
      <c r="F32" s="16" t="n"/>
      <c r="G32" s="15" t="n"/>
      <c r="H32" s="16" t="n"/>
      <c r="I32" s="15" t="n"/>
      <c r="J32" s="16" t="n"/>
      <c r="K32" s="15" t="n"/>
      <c r="L32" s="16" t="n"/>
      <c r="M32" s="15" t="n"/>
      <c r="N32" s="16" t="n"/>
      <c r="O32" s="15" t="n"/>
      <c r="P32" s="16" t="n"/>
      <c r="Q32" s="7" t="n"/>
      <c r="R32" s="15" t="n"/>
      <c r="S32" s="16" t="n"/>
      <c r="T32" s="15" t="n"/>
      <c r="U32" s="16" t="n"/>
      <c r="V32" s="7" t="n"/>
      <c r="W32" s="15">
        <f>IFERROR(T32-R32,"")</f>
        <v/>
      </c>
      <c r="X32" s="16">
        <f>IFERROR(W32/R32,"")</f>
        <v/>
      </c>
      <c r="Y32" s="7" t="n"/>
      <c r="Z32" s="15" t="n"/>
      <c r="AA32" s="15" t="n"/>
      <c r="AB32" s="15" t="n"/>
      <c r="AC32" s="15" t="n"/>
      <c r="AD32" s="15" t="n"/>
      <c r="AE32" s="15" t="n"/>
      <c r="AF32" s="15" t="n"/>
      <c r="AG32" s="15" t="n">
        <v>-17009</v>
      </c>
      <c r="AH32" s="15" t="n"/>
      <c r="AI32" s="15" t="n"/>
      <c r="AJ32" s="15" t="n"/>
      <c r="AK32" s="15" t="n">
        <v>-34982</v>
      </c>
    </row>
    <row r="33">
      <c r="A33" s="7" t="n"/>
      <c r="B33" s="14" t="inlineStr">
        <is>
          <t>Basic net income (loss) from continuing operations per share attributable to common stockholders (in dollars per share)</t>
        </is>
      </c>
      <c r="C33" s="27" t="n"/>
      <c r="D33" s="16" t="n"/>
      <c r="E33" s="27" t="n"/>
      <c r="F33" s="16" t="n"/>
      <c r="G33" s="27" t="n"/>
      <c r="H33" s="16" t="n"/>
      <c r="I33" s="27" t="n"/>
      <c r="J33" s="16" t="n"/>
      <c r="K33" s="27" t="n"/>
      <c r="L33" s="16" t="n"/>
      <c r="M33" s="27" t="n"/>
      <c r="N33" s="16" t="n"/>
      <c r="O33" s="27" t="n"/>
      <c r="P33" s="16" t="n"/>
      <c r="Q33" s="7" t="n"/>
      <c r="R33" s="27" t="n"/>
      <c r="S33" s="16" t="n"/>
      <c r="T33" s="27" t="n"/>
      <c r="U33" s="16" t="n"/>
      <c r="V33" s="7" t="n"/>
      <c r="W33" s="15">
        <f>IFERROR(T33-R33,"")</f>
        <v/>
      </c>
      <c r="X33" s="16">
        <f>IFERROR(W33/R33,"")</f>
        <v/>
      </c>
      <c r="Y33" s="7" t="n"/>
      <c r="Z33" s="27" t="n"/>
      <c r="AA33" s="27" t="n"/>
      <c r="AB33" s="27" t="n"/>
      <c r="AC33" s="27" t="n"/>
      <c r="AD33" s="27" t="n"/>
      <c r="AE33" s="27" t="n"/>
      <c r="AF33" s="27" t="n"/>
      <c r="AG33" s="27" t="n">
        <v>-0.33</v>
      </c>
      <c r="AH33" s="27" t="n"/>
      <c r="AI33" s="27" t="n"/>
      <c r="AJ33" s="27" t="n"/>
      <c r="AK33" s="27" t="n">
        <v>1.09</v>
      </c>
    </row>
    <row r="34">
      <c r="A34" s="7" t="n"/>
      <c r="B34" s="14" t="inlineStr">
        <is>
          <t>Diluted net income (loss) from continuing operations per share attributable to common stockholders (in dollars per share)</t>
        </is>
      </c>
      <c r="C34" s="27" t="n"/>
      <c r="D34" s="16" t="n"/>
      <c r="E34" s="27" t="n"/>
      <c r="F34" s="16" t="n"/>
      <c r="G34" s="27" t="n"/>
      <c r="H34" s="16" t="n"/>
      <c r="I34" s="27" t="n"/>
      <c r="J34" s="16" t="n"/>
      <c r="K34" s="27" t="n"/>
      <c r="L34" s="16" t="n"/>
      <c r="M34" s="27" t="n"/>
      <c r="N34" s="16" t="n"/>
      <c r="O34" s="27" t="n"/>
      <c r="P34" s="16" t="n"/>
      <c r="Q34" s="7" t="n"/>
      <c r="R34" s="27" t="n"/>
      <c r="S34" s="16" t="n"/>
      <c r="T34" s="27" t="n"/>
      <c r="U34" s="16" t="n"/>
      <c r="V34" s="7" t="n"/>
      <c r="W34" s="15">
        <f>IFERROR(T34-R34,"")</f>
        <v/>
      </c>
      <c r="X34" s="16">
        <f>IFERROR(W34/R34,"")</f>
        <v/>
      </c>
      <c r="Y34" s="7" t="n"/>
      <c r="Z34" s="27" t="n"/>
      <c r="AA34" s="27" t="n"/>
      <c r="AB34" s="27" t="n"/>
      <c r="AC34" s="27" t="n"/>
      <c r="AD34" s="27" t="n"/>
      <c r="AE34" s="27" t="n"/>
      <c r="AF34" s="27" t="n"/>
      <c r="AG34" s="27" t="n">
        <v>-0.33</v>
      </c>
      <c r="AH34" s="27" t="n"/>
      <c r="AI34" s="27" t="n"/>
      <c r="AJ34" s="27" t="n"/>
      <c r="AK34" s="27" t="n">
        <v>0.89</v>
      </c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  <c r="K35" s="7" t="n"/>
      <c r="L35" s="7" t="n"/>
      <c r="M35" s="7" t="n"/>
      <c r="N35" s="7" t="n"/>
      <c r="O35" s="7" t="n"/>
      <c r="P35" s="7" t="n"/>
      <c r="Q35" s="7" t="n"/>
      <c r="R35" s="7" t="n"/>
      <c r="S35" s="7" t="n"/>
      <c r="T35" s="7" t="n"/>
      <c r="U35" s="7" t="n"/>
      <c r="V35" s="7" t="n"/>
      <c r="W35" s="7" t="n"/>
      <c r="X35" s="7" t="n"/>
      <c r="Y35" s="7" t="n"/>
      <c r="Z35" s="7" t="n"/>
      <c r="AA35" s="7" t="n"/>
      <c r="AB35" s="7" t="n"/>
      <c r="AC35" s="7" t="n"/>
      <c r="AD35" s="7" t="n"/>
      <c r="AE35" s="7" t="n"/>
      <c r="AF35" s="7" t="n"/>
      <c r="AG35" s="7" t="n"/>
      <c r="AH35" s="7" t="n"/>
      <c r="AI35" s="7" t="n"/>
      <c r="AJ35" s="7" t="n"/>
      <c r="AK35" s="7" t="n"/>
    </row>
    <row r="36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  <c r="K36" s="7" t="n"/>
      <c r="L36" s="7" t="n"/>
      <c r="M36" s="7" t="n"/>
      <c r="N36" s="7" t="n"/>
      <c r="O36" s="7" t="n"/>
      <c r="P36" s="7" t="n"/>
      <c r="Q36" s="7" t="n"/>
      <c r="R36" s="7" t="n"/>
      <c r="S36" s="7" t="n"/>
      <c r="T36" s="7" t="n"/>
      <c r="U36" s="7" t="n"/>
      <c r="V36" s="7" t="n"/>
      <c r="W36" s="7" t="n"/>
      <c r="X36" s="7" t="n"/>
      <c r="Y36" s="7" t="n"/>
      <c r="Z36" s="7" t="n"/>
      <c r="AA36" s="7" t="n"/>
      <c r="AB36" s="7" t="n"/>
      <c r="AC36" s="7" t="n"/>
      <c r="AD36" s="7" t="n"/>
      <c r="AE36" s="7" t="n"/>
      <c r="AF36" s="7" t="n"/>
      <c r="AG36" s="7" t="n"/>
      <c r="AH36" s="7" t="n"/>
      <c r="AI36" s="7" t="n"/>
      <c r="AJ36" s="7" t="n"/>
      <c r="AK36" s="7" t="n"/>
    </row>
    <row r="37">
      <c r="A37" s="7" t="n"/>
      <c r="B37" s="5" t="inlineStr">
        <is>
          <t>Business performance metrics</t>
        </is>
      </c>
      <c r="C37" s="29" t="n">
        <v>2018</v>
      </c>
      <c r="D37" s="29" t="n">
        <v>2019</v>
      </c>
      <c r="E37" s="29" t="n">
        <v>2020</v>
      </c>
      <c r="F37" s="29" t="n">
        <v>2021</v>
      </c>
      <c r="G37" s="29" t="n">
        <v>2022</v>
      </c>
      <c r="H37" s="29" t="n">
        <v>2023</v>
      </c>
      <c r="I37" s="29" t="n">
        <v>2024</v>
      </c>
      <c r="J37" s="30" t="inlineStr">
        <is>
          <t>YTD24</t>
        </is>
      </c>
      <c r="K37" s="30" t="inlineStr">
        <is>
          <t>YTD25</t>
        </is>
      </c>
      <c r="L37" s="29" t="inlineStr">
        <is>
          <t>Change $</t>
        </is>
      </c>
      <c r="M37" s="29" t="inlineStr">
        <is>
          <t>Change %</t>
        </is>
      </c>
      <c r="N37" s="30" t="inlineStr">
        <is>
          <t>1Q23</t>
        </is>
      </c>
      <c r="O37" s="30" t="inlineStr">
        <is>
          <t>2Q23</t>
        </is>
      </c>
      <c r="P37" s="30" t="inlineStr">
        <is>
          <t>3Q23</t>
        </is>
      </c>
      <c r="Q37" s="30" t="inlineStr">
        <is>
          <t>4Q23</t>
        </is>
      </c>
      <c r="R37" s="30" t="inlineStr">
        <is>
          <t>1Q24</t>
        </is>
      </c>
      <c r="S37" s="30" t="inlineStr">
        <is>
          <t>2Q24</t>
        </is>
      </c>
      <c r="T37" s="30" t="inlineStr">
        <is>
          <t>3Q24</t>
        </is>
      </c>
      <c r="U37" s="30" t="inlineStr">
        <is>
          <t>4Q24</t>
        </is>
      </c>
      <c r="V37" s="30" t="inlineStr">
        <is>
          <t>1Q25</t>
        </is>
      </c>
      <c r="W37" s="30" t="inlineStr">
        <is>
          <t>2Q25</t>
        </is>
      </c>
      <c r="X37" s="30" t="inlineStr">
        <is>
          <t>3Q25</t>
        </is>
      </c>
      <c r="Y37" s="30" t="inlineStr">
        <is>
          <t>4Q25</t>
        </is>
      </c>
      <c r="Z37" s="7" t="n"/>
      <c r="AA37" s="7" t="n"/>
      <c r="AB37" s="7" t="n"/>
      <c r="AC37" s="7" t="n"/>
      <c r="AD37" s="7" t="n"/>
      <c r="AE37" s="7" t="n"/>
      <c r="AF37" s="7" t="n"/>
      <c r="AG37" s="7" t="n"/>
      <c r="AH37" s="7" t="n"/>
      <c r="AI37" s="7" t="n"/>
      <c r="AJ37" s="7" t="n"/>
      <c r="AK37" s="7" t="n"/>
    </row>
    <row r="38">
      <c r="A38" s="7" t="n"/>
      <c r="B38" s="3" t="inlineStr">
        <is>
          <t>Total revenue</t>
        </is>
      </c>
      <c r="C38" s="31">
        <f>(C3)</f>
        <v/>
      </c>
      <c r="D38" s="31">
        <f>(E3)</f>
        <v/>
      </c>
      <c r="E38" s="31">
        <f>(G3)</f>
        <v/>
      </c>
      <c r="F38" s="31">
        <f>(I3)</f>
        <v/>
      </c>
      <c r="G38" s="31">
        <f>(K3)</f>
        <v/>
      </c>
      <c r="H38" s="31">
        <f>(M3)</f>
        <v/>
      </c>
      <c r="I38" s="31">
        <f>(O3)</f>
        <v/>
      </c>
      <c r="J38" s="31">
        <f>(R3)</f>
        <v/>
      </c>
      <c r="K38" s="31">
        <f>(T3)</f>
        <v/>
      </c>
      <c r="L38" s="31">
        <f>K38-J38</f>
        <v/>
      </c>
      <c r="M38" s="32">
        <f>K38/J38-1</f>
        <v/>
      </c>
      <c r="N38" s="31">
        <f>(Z3)</f>
        <v/>
      </c>
      <c r="O38" s="31">
        <f>(AA3)</f>
        <v/>
      </c>
      <c r="P38" s="31">
        <f>(AB3)</f>
        <v/>
      </c>
      <c r="Q38" s="31">
        <f>(AC3)</f>
        <v/>
      </c>
      <c r="R38" s="31">
        <f>(AD3)</f>
        <v/>
      </c>
      <c r="S38" s="31">
        <f>(AE3)</f>
        <v/>
      </c>
      <c r="T38" s="31">
        <f>(AF3)</f>
        <v/>
      </c>
      <c r="U38" s="31">
        <f>(AG3)</f>
        <v/>
      </c>
      <c r="V38" s="31">
        <f>(AH3)</f>
        <v/>
      </c>
      <c r="W38" s="31">
        <f>(AI3)</f>
        <v/>
      </c>
      <c r="X38" s="31">
        <f>(AJ3)</f>
        <v/>
      </c>
      <c r="Y38" s="31">
        <f>(AK3)</f>
        <v/>
      </c>
      <c r="Z38" s="7" t="n"/>
      <c r="AA38" s="7" t="n"/>
      <c r="AB38" s="7" t="n"/>
      <c r="AC38" s="7" t="n"/>
      <c r="AD38" s="7" t="n"/>
      <c r="AE38" s="7" t="n"/>
      <c r="AF38" s="7" t="n"/>
      <c r="AG38" s="7" t="n"/>
      <c r="AH38" s="7" t="n"/>
      <c r="AI38" s="7" t="n"/>
      <c r="AJ38" s="7" t="n"/>
      <c r="AK38" s="7" t="n"/>
    </row>
    <row r="39">
      <c r="A39" s="7" t="n"/>
      <c r="B39" s="3" t="inlineStr">
        <is>
          <t>Total costs</t>
        </is>
      </c>
      <c r="C39" s="31">
        <f>(C5)</f>
        <v/>
      </c>
      <c r="D39" s="31">
        <f>(E5)</f>
        <v/>
      </c>
      <c r="E39" s="31">
        <f>(G5)</f>
        <v/>
      </c>
      <c r="F39" s="31">
        <f>(I5)</f>
        <v/>
      </c>
      <c r="G39" s="31">
        <f>(K5)</f>
        <v/>
      </c>
      <c r="H39" s="31">
        <f>(M5)</f>
        <v/>
      </c>
      <c r="I39" s="31">
        <f>(O5)</f>
        <v/>
      </c>
      <c r="J39" s="31">
        <f>(R5)</f>
        <v/>
      </c>
      <c r="K39" s="31">
        <f>(T5)</f>
        <v/>
      </c>
      <c r="L39" s="31">
        <f>K39-J39</f>
        <v/>
      </c>
      <c r="M39" s="32">
        <f>K39/J39-1</f>
        <v/>
      </c>
      <c r="N39" s="31">
        <f>(Z5)</f>
        <v/>
      </c>
      <c r="O39" s="31">
        <f>(AA5)</f>
        <v/>
      </c>
      <c r="P39" s="31">
        <f>(AB5)</f>
        <v/>
      </c>
      <c r="Q39" s="31">
        <f>(AC5)</f>
        <v/>
      </c>
      <c r="R39" s="31">
        <f>(AD5)</f>
        <v/>
      </c>
      <c r="S39" s="31">
        <f>(AE5)</f>
        <v/>
      </c>
      <c r="T39" s="31">
        <f>(AF5)</f>
        <v/>
      </c>
      <c r="U39" s="31">
        <f>(AG5)</f>
        <v/>
      </c>
      <c r="V39" s="31">
        <f>(AH5)</f>
        <v/>
      </c>
      <c r="W39" s="31">
        <f>(AI5)</f>
        <v/>
      </c>
      <c r="X39" s="31">
        <f>(AJ5)</f>
        <v/>
      </c>
      <c r="Y39" s="31">
        <f>(AK5)</f>
        <v/>
      </c>
      <c r="Z39" s="7" t="n"/>
      <c r="AA39" s="7" t="n"/>
      <c r="AB39" s="7" t="n"/>
      <c r="AC39" s="7" t="n"/>
      <c r="AD39" s="7" t="n"/>
      <c r="AE39" s="7" t="n"/>
      <c r="AF39" s="7" t="n"/>
      <c r="AG39" s="7" t="n"/>
      <c r="AH39" s="7" t="n"/>
      <c r="AI39" s="7" t="n"/>
      <c r="AJ39" s="7" t="n"/>
      <c r="AK39" s="7" t="n"/>
    </row>
    <row r="40">
      <c r="A40" s="7" t="n"/>
      <c r="B40" s="3" t="inlineStr">
        <is>
          <t>Gross profit (computed)</t>
        </is>
      </c>
      <c r="C40" s="31">
        <f>(C3)-(C5)</f>
        <v/>
      </c>
      <c r="D40" s="31">
        <f>(E3)-(E5)</f>
        <v/>
      </c>
      <c r="E40" s="31">
        <f>(G3)-(G5)</f>
        <v/>
      </c>
      <c r="F40" s="31">
        <f>(I3)-(I5)</f>
        <v/>
      </c>
      <c r="G40" s="31">
        <f>(K3)-(K5)</f>
        <v/>
      </c>
      <c r="H40" s="31">
        <f>(M3)-(M5)</f>
        <v/>
      </c>
      <c r="I40" s="31">
        <f>(O3)-(O5)</f>
        <v/>
      </c>
      <c r="J40" s="31">
        <f>(R3)-(R5)</f>
        <v/>
      </c>
      <c r="K40" s="31">
        <f>(T3)-(T5)</f>
        <v/>
      </c>
      <c r="L40" s="31">
        <f>K40-J40</f>
        <v/>
      </c>
      <c r="M40" s="32">
        <f>K40/J40-1</f>
        <v/>
      </c>
      <c r="N40" s="31">
        <f>(Z3)-(Z5)</f>
        <v/>
      </c>
      <c r="O40" s="31">
        <f>(AA3)-(AA5)</f>
        <v/>
      </c>
      <c r="P40" s="31">
        <f>(AB3)-(AB5)</f>
        <v/>
      </c>
      <c r="Q40" s="31">
        <f>(AC3)-(AC5)</f>
        <v/>
      </c>
      <c r="R40" s="31">
        <f>(AD3)-(AD5)</f>
        <v/>
      </c>
      <c r="S40" s="31">
        <f>(AE3)-(AE5)</f>
        <v/>
      </c>
      <c r="T40" s="31">
        <f>(AF3)-(AF5)</f>
        <v/>
      </c>
      <c r="U40" s="31">
        <f>(AG3)-(AG5)</f>
        <v/>
      </c>
      <c r="V40" s="31">
        <f>(AH3)-(AH5)</f>
        <v/>
      </c>
      <c r="W40" s="31">
        <f>(AI3)-(AI5)</f>
        <v/>
      </c>
      <c r="X40" s="31">
        <f>(AJ3)-(AJ5)</f>
        <v/>
      </c>
      <c r="Y40" s="31">
        <f>(AK3)-(AK5)</f>
        <v/>
      </c>
      <c r="Z40" s="7" t="n"/>
      <c r="AA40" s="7" t="n"/>
      <c r="AB40" s="7" t="n"/>
      <c r="AC40" s="7" t="n"/>
      <c r="AD40" s="7" t="n"/>
      <c r="AE40" s="7" t="n"/>
      <c r="AF40" s="7" t="n"/>
      <c r="AG40" s="7" t="n"/>
      <c r="AH40" s="7" t="n"/>
      <c r="AI40" s="7" t="n"/>
      <c r="AJ40" s="7" t="n"/>
      <c r="AK40" s="7" t="n"/>
    </row>
    <row r="41">
      <c r="A41" s="7" t="n"/>
      <c r="B41" s="4" t="inlineStr">
        <is>
          <t>Return on equity</t>
        </is>
      </c>
      <c r="C41" s="16">
        <f>C24/'Balance Sheet'!C42</f>
        <v/>
      </c>
      <c r="D41" s="16">
        <f>E24/'Balance Sheet'!D42</f>
        <v/>
      </c>
      <c r="E41" s="16">
        <f>G24/'Balance Sheet'!E42</f>
        <v/>
      </c>
      <c r="F41" s="16">
        <f>I24/'Balance Sheet'!F42</f>
        <v/>
      </c>
      <c r="G41" s="16">
        <f>K24/'Balance Sheet'!G42</f>
        <v/>
      </c>
      <c r="H41" s="16">
        <f>M24/'Balance Sheet'!H42</f>
        <v/>
      </c>
      <c r="I41" s="16">
        <f>O24/'Balance Sheet'!I42</f>
        <v/>
      </c>
      <c r="J41" s="16" t="n"/>
      <c r="K41" s="16" t="n"/>
      <c r="L41" s="16">
        <f>K41-J41</f>
        <v/>
      </c>
      <c r="M41" s="16">
        <f>K41/J41-1</f>
        <v/>
      </c>
      <c r="N41" s="16" t="n"/>
      <c r="O41" s="16" t="n"/>
      <c r="P41" s="16" t="n"/>
      <c r="Q41" s="16" t="n"/>
      <c r="R41" s="16" t="n"/>
      <c r="S41" s="16" t="n"/>
      <c r="T41" s="16" t="n"/>
      <c r="U41" s="16">
        <f>AG24/'Balance Sheet'!K42</f>
        <v/>
      </c>
      <c r="V41" s="16" t="n"/>
      <c r="W41" s="16" t="n"/>
      <c r="X41" s="16" t="n"/>
      <c r="Y41" s="16">
        <f>AK24/'Balance Sheet'!L42</f>
        <v/>
      </c>
      <c r="Z41" s="7" t="n"/>
      <c r="AA41" s="7" t="n"/>
      <c r="AB41" s="7" t="n"/>
      <c r="AC41" s="7" t="n"/>
      <c r="AD41" s="7" t="n"/>
      <c r="AE41" s="7" t="n"/>
      <c r="AF41" s="7" t="n"/>
      <c r="AG41" s="7" t="n"/>
      <c r="AH41" s="7" t="n"/>
      <c r="AI41" s="7" t="n"/>
      <c r="AJ41" s="7" t="n"/>
      <c r="AK41" s="7" t="n"/>
    </row>
    <row r="42">
      <c r="A42" s="7" t="n"/>
      <c r="B42" s="4" t="inlineStr">
        <is>
          <t>Return on invested capital</t>
        </is>
      </c>
      <c r="C42" s="16">
        <f>(C13*(1-C21/C20))/('Balance Sheet'!C42+('Balance Sheet'!C23+'Balance Sheet'!C33)-'Balance Sheet'!C4)</f>
        <v/>
      </c>
      <c r="D42" s="16">
        <f>(E13*(1-E21/E20))/('Balance Sheet'!D42+('Balance Sheet'!D23+'Balance Sheet'!D33)-'Balance Sheet'!D4)</f>
        <v/>
      </c>
      <c r="E42" s="16">
        <f>(G13*(1-G21/G20))/('Balance Sheet'!E42+('Balance Sheet'!E23+'Balance Sheet'!E33)-'Balance Sheet'!E4)</f>
        <v/>
      </c>
      <c r="F42" s="16">
        <f>(I13*(1-I21/I20))/('Balance Sheet'!F42+('Balance Sheet'!F23+'Balance Sheet'!F33)-'Balance Sheet'!F4)</f>
        <v/>
      </c>
      <c r="G42" s="16">
        <f>(K13*(1-K21/K20))/('Balance Sheet'!G42+('Balance Sheet'!G23+'Balance Sheet'!G33)-'Balance Sheet'!G4)</f>
        <v/>
      </c>
      <c r="H42" s="16">
        <f>(M13*(1-M21/M20))/('Balance Sheet'!H42+('Balance Sheet'!H23+'Balance Sheet'!H33)-'Balance Sheet'!H4)</f>
        <v/>
      </c>
      <c r="I42" s="16">
        <f>(O13*(1-O21/O20))/('Balance Sheet'!I42+('Balance Sheet'!I23+'Balance Sheet'!I33)-'Balance Sheet'!I4)</f>
        <v/>
      </c>
      <c r="J42" s="16" t="n"/>
      <c r="K42" s="16" t="n"/>
      <c r="L42" s="16">
        <f>K42-J42</f>
        <v/>
      </c>
      <c r="M42" s="16">
        <f>K42/J42-1</f>
        <v/>
      </c>
      <c r="N42" s="16" t="n"/>
      <c r="O42" s="16" t="n"/>
      <c r="P42" s="16" t="n"/>
      <c r="Q42" s="16" t="n"/>
      <c r="R42" s="16" t="n"/>
      <c r="S42" s="16" t="n"/>
      <c r="T42" s="16" t="n"/>
      <c r="U42" s="16">
        <f>(AG13*(1-AG21/AG20))/('Balance Sheet'!K42+('Balance Sheet'!K23+'Balance Sheet'!K33)-'Balance Sheet'!K4)</f>
        <v/>
      </c>
      <c r="V42" s="16" t="n"/>
      <c r="W42" s="16" t="n"/>
      <c r="X42" s="16" t="n"/>
      <c r="Y42" s="16">
        <f>(AK13*(1-AK21/AK20))/('Balance Sheet'!L42+('Balance Sheet'!L23+'Balance Sheet'!L33)-'Balance Sheet'!L4)</f>
        <v/>
      </c>
      <c r="Z42" s="7" t="n"/>
      <c r="AA42" s="7" t="n"/>
      <c r="AB42" s="7" t="n"/>
      <c r="AC42" s="7" t="n"/>
      <c r="AD42" s="7" t="n"/>
      <c r="AE42" s="7" t="n"/>
      <c r="AF42" s="7" t="n"/>
      <c r="AG42" s="7" t="n"/>
      <c r="AH42" s="7" t="n"/>
      <c r="AI42" s="7" t="n"/>
      <c r="AJ42" s="7" t="n"/>
      <c r="AK42" s="7" t="n"/>
    </row>
    <row r="43">
      <c r="A43" s="7" t="n"/>
      <c r="B43" s="4" t="inlineStr">
        <is>
          <t>Gross margin</t>
        </is>
      </c>
      <c r="C43" s="16">
        <f>C6/C3</f>
        <v/>
      </c>
      <c r="D43" s="16">
        <f>E6/E3</f>
        <v/>
      </c>
      <c r="E43" s="16">
        <f>G6/G3</f>
        <v/>
      </c>
      <c r="F43" s="16">
        <f>I6/I3</f>
        <v/>
      </c>
      <c r="G43" s="16">
        <f>K6/K3</f>
        <v/>
      </c>
      <c r="H43" s="16">
        <f>M6/M3</f>
        <v/>
      </c>
      <c r="I43" s="16">
        <f>O6/O3</f>
        <v/>
      </c>
      <c r="J43" s="16">
        <f>R6/R3</f>
        <v/>
      </c>
      <c r="K43" s="16">
        <f>T6/T3</f>
        <v/>
      </c>
      <c r="L43" s="16">
        <f>K43-J43</f>
        <v/>
      </c>
      <c r="M43" s="16">
        <f>K43/J43-1</f>
        <v/>
      </c>
      <c r="N43" s="16">
        <f>Z6/Z3</f>
        <v/>
      </c>
      <c r="O43" s="16">
        <f>AA6/AA3</f>
        <v/>
      </c>
      <c r="P43" s="16">
        <f>AB6/AB3</f>
        <v/>
      </c>
      <c r="Q43" s="16">
        <f>AC6/AC3</f>
        <v/>
      </c>
      <c r="R43" s="16">
        <f>AD6/AD3</f>
        <v/>
      </c>
      <c r="S43" s="16">
        <f>AE6/AE3</f>
        <v/>
      </c>
      <c r="T43" s="16">
        <f>AF6/AF3</f>
        <v/>
      </c>
      <c r="U43" s="16">
        <f>AG6/AG3</f>
        <v/>
      </c>
      <c r="V43" s="16">
        <f>AH6/AH3</f>
        <v/>
      </c>
      <c r="W43" s="16">
        <f>AI6/AI3</f>
        <v/>
      </c>
      <c r="X43" s="16">
        <f>AJ6/AJ3</f>
        <v/>
      </c>
      <c r="Y43" s="16">
        <f>AK6/AK3</f>
        <v/>
      </c>
      <c r="Z43" s="7" t="n"/>
      <c r="AA43" s="7" t="n"/>
      <c r="AB43" s="7" t="n"/>
      <c r="AC43" s="7" t="n"/>
      <c r="AD43" s="7" t="n"/>
      <c r="AE43" s="7" t="n"/>
      <c r="AF43" s="7" t="n"/>
      <c r="AG43" s="7" t="n"/>
      <c r="AH43" s="7" t="n"/>
      <c r="AI43" s="7" t="n"/>
      <c r="AJ43" s="7" t="n"/>
      <c r="AK43" s="7" t="n"/>
    </row>
    <row r="44">
      <c r="A44" s="7" t="n"/>
      <c r="B44" s="4" t="inlineStr">
        <is>
          <t>Operating margin</t>
        </is>
      </c>
      <c r="C44" s="16">
        <f>C13/C3</f>
        <v/>
      </c>
      <c r="D44" s="16">
        <f>E13/E3</f>
        <v/>
      </c>
      <c r="E44" s="16">
        <f>G13/G3</f>
        <v/>
      </c>
      <c r="F44" s="16">
        <f>I13/I3</f>
        <v/>
      </c>
      <c r="G44" s="16">
        <f>K13/K3</f>
        <v/>
      </c>
      <c r="H44" s="16">
        <f>M13/M3</f>
        <v/>
      </c>
      <c r="I44" s="16">
        <f>O13/O3</f>
        <v/>
      </c>
      <c r="J44" s="16">
        <f>R13/R3</f>
        <v/>
      </c>
      <c r="K44" s="16">
        <f>T13/T3</f>
        <v/>
      </c>
      <c r="L44" s="16">
        <f>K44-J44</f>
        <v/>
      </c>
      <c r="M44" s="16">
        <f>K44/J44-1</f>
        <v/>
      </c>
      <c r="N44" s="16">
        <f>Z13/Z3</f>
        <v/>
      </c>
      <c r="O44" s="16">
        <f>AA13/AA3</f>
        <v/>
      </c>
      <c r="P44" s="16">
        <f>AB13/AB3</f>
        <v/>
      </c>
      <c r="Q44" s="16">
        <f>AC13/AC3</f>
        <v/>
      </c>
      <c r="R44" s="16">
        <f>AD13/AD3</f>
        <v/>
      </c>
      <c r="S44" s="16">
        <f>AE13/AE3</f>
        <v/>
      </c>
      <c r="T44" s="16">
        <f>AF13/AF3</f>
        <v/>
      </c>
      <c r="U44" s="16">
        <f>AG13/AG3</f>
        <v/>
      </c>
      <c r="V44" s="16">
        <f>AH13/AH3</f>
        <v/>
      </c>
      <c r="W44" s="16">
        <f>AI13/AI3</f>
        <v/>
      </c>
      <c r="X44" s="16">
        <f>AJ13/AJ3</f>
        <v/>
      </c>
      <c r="Y44" s="16">
        <f>AK13/AK3</f>
        <v/>
      </c>
      <c r="Z44" s="7" t="n"/>
      <c r="AA44" s="7" t="n"/>
      <c r="AB44" s="7" t="n"/>
      <c r="AC44" s="7" t="n"/>
      <c r="AD44" s="7" t="n"/>
      <c r="AE44" s="7" t="n"/>
      <c r="AF44" s="7" t="n"/>
      <c r="AG44" s="7" t="n"/>
      <c r="AH44" s="7" t="n"/>
      <c r="AI44" s="7" t="n"/>
      <c r="AJ44" s="7" t="n"/>
      <c r="AK44" s="7" t="n"/>
    </row>
    <row r="45">
      <c r="A45" s="7" t="n"/>
      <c r="B45" s="4" t="inlineStr">
        <is>
          <t>EBITDA</t>
        </is>
      </c>
      <c r="C45" s="33">
        <f>C13+'Cash Flow'!C9</f>
        <v/>
      </c>
      <c r="D45" s="33">
        <f>E13+'Cash Flow'!D9</f>
        <v/>
      </c>
      <c r="E45" s="33">
        <f>G13+'Cash Flow'!E9</f>
        <v/>
      </c>
      <c r="F45" s="33">
        <f>I13+'Cash Flow'!F9</f>
        <v/>
      </c>
      <c r="G45" s="33">
        <f>K13+'Cash Flow'!G9</f>
        <v/>
      </c>
      <c r="H45" s="33">
        <f>M13+'Cash Flow'!H9</f>
        <v/>
      </c>
      <c r="I45" s="33">
        <f>O13+'Cash Flow'!I9</f>
        <v/>
      </c>
      <c r="J45" s="33">
        <f>R13+'Cash Flow'!K9</f>
        <v/>
      </c>
      <c r="K45" s="33">
        <f>T13+'Cash Flow'!L9</f>
        <v/>
      </c>
      <c r="L45" s="33">
        <f>K45-J45</f>
        <v/>
      </c>
      <c r="M45" s="16">
        <f>K45/J45-1</f>
        <v/>
      </c>
      <c r="N45" s="33" t="n"/>
      <c r="O45" s="33" t="n"/>
      <c r="P45" s="33" t="n"/>
      <c r="Q45" s="33" t="n"/>
      <c r="R45" s="33" t="n"/>
      <c r="S45" s="33" t="n"/>
      <c r="T45" s="33" t="n"/>
      <c r="U45" s="33">
        <f>AG13+'Cash Flow'!Q9</f>
        <v/>
      </c>
      <c r="V45" s="33" t="n"/>
      <c r="W45" s="33" t="n"/>
      <c r="X45" s="33" t="n"/>
      <c r="Y45" s="33">
        <f>AK13+'Cash Flow'!R9</f>
        <v/>
      </c>
      <c r="Z45" s="7" t="n"/>
      <c r="AA45" s="7" t="n"/>
      <c r="AB45" s="7" t="n"/>
      <c r="AC45" s="7" t="n"/>
      <c r="AD45" s="7" t="n"/>
      <c r="AE45" s="7" t="n"/>
      <c r="AF45" s="7" t="n"/>
      <c r="AG45" s="7" t="n"/>
      <c r="AH45" s="7" t="n"/>
      <c r="AI45" s="7" t="n"/>
      <c r="AJ45" s="7" t="n"/>
      <c r="AK45" s="7" t="n"/>
    </row>
    <row r="46">
      <c r="A46" s="7" t="n"/>
      <c r="B46" s="34" t="inlineStr">
        <is>
          <t>EBITDA margin</t>
        </is>
      </c>
      <c r="C46" s="35">
        <f>C45/C3</f>
        <v/>
      </c>
      <c r="D46" s="35">
        <f>D45/E3</f>
        <v/>
      </c>
      <c r="E46" s="35">
        <f>E45/G3</f>
        <v/>
      </c>
      <c r="F46" s="35">
        <f>F45/I3</f>
        <v/>
      </c>
      <c r="G46" s="35">
        <f>G45/K3</f>
        <v/>
      </c>
      <c r="H46" s="35">
        <f>H45/M3</f>
        <v/>
      </c>
      <c r="I46" s="35">
        <f>I45/O3</f>
        <v/>
      </c>
      <c r="J46" s="35">
        <f>J45/R3</f>
        <v/>
      </c>
      <c r="K46" s="35">
        <f>K45/T3</f>
        <v/>
      </c>
      <c r="L46" s="35">
        <f>K46-J46</f>
        <v/>
      </c>
      <c r="M46" s="35">
        <f>K46/J46-1</f>
        <v/>
      </c>
      <c r="N46" s="35">
        <f>N45/Z3</f>
        <v/>
      </c>
      <c r="O46" s="35">
        <f>O45/AA3</f>
        <v/>
      </c>
      <c r="P46" s="35">
        <f>P45/AB3</f>
        <v/>
      </c>
      <c r="Q46" s="35">
        <f>Q45/AC3</f>
        <v/>
      </c>
      <c r="R46" s="35">
        <f>R45/AD3</f>
        <v/>
      </c>
      <c r="S46" s="35">
        <f>S45/AE3</f>
        <v/>
      </c>
      <c r="T46" s="35">
        <f>T45/AF3</f>
        <v/>
      </c>
      <c r="U46" s="35">
        <f>U45/AG3</f>
        <v/>
      </c>
      <c r="V46" s="35">
        <f>V45/AH3</f>
        <v/>
      </c>
      <c r="W46" s="35">
        <f>W45/AI3</f>
        <v/>
      </c>
      <c r="X46" s="35">
        <f>X45/AJ3</f>
        <v/>
      </c>
      <c r="Y46" s="35">
        <f>Y45/AK3</f>
        <v/>
      </c>
      <c r="Z46" s="7" t="n"/>
      <c r="AA46" s="7" t="n"/>
      <c r="AB46" s="7" t="n"/>
      <c r="AC46" s="7" t="n"/>
      <c r="AD46" s="7" t="n"/>
      <c r="AE46" s="7" t="n"/>
      <c r="AF46" s="7" t="n"/>
      <c r="AG46" s="7" t="n"/>
      <c r="AH46" s="7" t="n"/>
      <c r="AI46" s="7" t="n"/>
      <c r="AJ46" s="7" t="n"/>
      <c r="AK46" s="7" t="n"/>
    </row>
    <row r="47">
      <c r="A47" s="7" t="n"/>
      <c r="B47" s="4" t="inlineStr">
        <is>
          <t>Net margin</t>
        </is>
      </c>
      <c r="C47" s="16">
        <f>C24/C3</f>
        <v/>
      </c>
      <c r="D47" s="16">
        <f>E24/E3</f>
        <v/>
      </c>
      <c r="E47" s="16">
        <f>G24/G3</f>
        <v/>
      </c>
      <c r="F47" s="16">
        <f>I24/I3</f>
        <v/>
      </c>
      <c r="G47" s="16">
        <f>K24/K3</f>
        <v/>
      </c>
      <c r="H47" s="16">
        <f>M24/M3</f>
        <v/>
      </c>
      <c r="I47" s="16">
        <f>O24/O3</f>
        <v/>
      </c>
      <c r="J47" s="16">
        <f>R24/R3</f>
        <v/>
      </c>
      <c r="K47" s="16">
        <f>T24/T3</f>
        <v/>
      </c>
      <c r="L47" s="16">
        <f>K47-J47</f>
        <v/>
      </c>
      <c r="M47" s="16">
        <f>K47/J47-1</f>
        <v/>
      </c>
      <c r="N47" s="16">
        <f>Z24/Z3</f>
        <v/>
      </c>
      <c r="O47" s="16">
        <f>AA24/AA3</f>
        <v/>
      </c>
      <c r="P47" s="16">
        <f>AB24/AB3</f>
        <v/>
      </c>
      <c r="Q47" s="16">
        <f>AC24/AC3</f>
        <v/>
      </c>
      <c r="R47" s="16">
        <f>AD24/AD3</f>
        <v/>
      </c>
      <c r="S47" s="16">
        <f>AE24/AE3</f>
        <v/>
      </c>
      <c r="T47" s="16">
        <f>AF24/AF3</f>
        <v/>
      </c>
      <c r="U47" s="16">
        <f>AG24/AG3</f>
        <v/>
      </c>
      <c r="V47" s="16">
        <f>AH24/AH3</f>
        <v/>
      </c>
      <c r="W47" s="16">
        <f>AI24/AI3</f>
        <v/>
      </c>
      <c r="X47" s="16">
        <f>AJ24/AJ3</f>
        <v/>
      </c>
      <c r="Y47" s="16">
        <f>AK24/AK3</f>
        <v/>
      </c>
      <c r="Z47" s="7" t="n"/>
      <c r="AA47" s="7" t="n"/>
      <c r="AB47" s="7" t="n"/>
      <c r="AC47" s="7" t="n"/>
      <c r="AD47" s="7" t="n"/>
      <c r="AE47" s="7" t="n"/>
      <c r="AF47" s="7" t="n"/>
      <c r="AG47" s="7" t="n"/>
      <c r="AH47" s="7" t="n"/>
      <c r="AI47" s="7" t="n"/>
      <c r="AJ47" s="7" t="n"/>
      <c r="AK47" s="7" t="n"/>
    </row>
    <row r="48">
      <c r="A48" s="7" t="n"/>
      <c r="B48" s="4" t="inlineStr">
        <is>
          <t>Revenue growth YoY</t>
        </is>
      </c>
      <c r="C48" s="16" t="n"/>
      <c r="D48" s="16">
        <f>E3/C3-1</f>
        <v/>
      </c>
      <c r="E48" s="16">
        <f>G3/E3-1</f>
        <v/>
      </c>
      <c r="F48" s="16">
        <f>I3/G3-1</f>
        <v/>
      </c>
      <c r="G48" s="16">
        <f>K3/I3-1</f>
        <v/>
      </c>
      <c r="H48" s="16">
        <f>M3/K3-1</f>
        <v/>
      </c>
      <c r="I48" s="16">
        <f>O3/M3-1</f>
        <v/>
      </c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7" t="n"/>
      <c r="AA48" s="7" t="n"/>
      <c r="AB48" s="7" t="n"/>
      <c r="AC48" s="7" t="n"/>
      <c r="AD48" s="7" t="n"/>
      <c r="AE48" s="7" t="n"/>
      <c r="AF48" s="7" t="n"/>
      <c r="AG48" s="7" t="n"/>
      <c r="AH48" s="7" t="n"/>
      <c r="AI48" s="7" t="n"/>
      <c r="AJ48" s="7" t="n"/>
      <c r="AK48" s="7" t="n"/>
    </row>
    <row r="49">
      <c r="A49" s="7" t="n"/>
      <c r="B49" s="4" t="inlineStr">
        <is>
          <t>Earnings growth YoY</t>
        </is>
      </c>
      <c r="C49" s="16" t="n"/>
      <c r="D49" s="16">
        <f>E24/C24-1</f>
        <v/>
      </c>
      <c r="E49" s="16">
        <f>G24/E24-1</f>
        <v/>
      </c>
      <c r="F49" s="16">
        <f>I24/G24-1</f>
        <v/>
      </c>
      <c r="G49" s="16">
        <f>K24/I24-1</f>
        <v/>
      </c>
      <c r="H49" s="16">
        <f>M24/K24-1</f>
        <v/>
      </c>
      <c r="I49" s="16">
        <f>O24/M24-1</f>
        <v/>
      </c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7" t="n"/>
      <c r="AA49" s="7" t="n"/>
      <c r="AB49" s="7" t="n"/>
      <c r="AC49" s="7" t="n"/>
      <c r="AD49" s="7" t="n"/>
      <c r="AE49" s="7" t="n"/>
      <c r="AF49" s="7" t="n"/>
      <c r="AG49" s="7" t="n"/>
      <c r="AH49" s="7" t="n"/>
      <c r="AI49" s="7" t="n"/>
      <c r="AJ49" s="7" t="n"/>
      <c r="AK49" s="7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55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1" max="11"/>
    <col width="12" customWidth="1" min="12" max="12"/>
  </cols>
  <sheetData>
    <row r="1">
      <c r="A1" s="7" t="n"/>
      <c r="B1" s="7" t="n"/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</row>
    <row r="2">
      <c r="A2" s="7" t="n"/>
      <c r="B2" s="36" t="inlineStr">
        <is>
          <t>ETSY Balance Sheet (thousands, USD)</t>
        </is>
      </c>
      <c r="C2" s="13" t="n">
        <v>2018</v>
      </c>
      <c r="D2" s="13" t="n">
        <v>2019</v>
      </c>
      <c r="E2" s="13" t="n">
        <v>2020</v>
      </c>
      <c r="F2" s="13" t="n">
        <v>2021</v>
      </c>
      <c r="G2" s="13" t="n">
        <v>2022</v>
      </c>
      <c r="H2" s="13" t="n">
        <v>2023</v>
      </c>
      <c r="I2" s="13" t="n">
        <v>2024</v>
      </c>
      <c r="J2" s="7" t="n"/>
      <c r="K2" s="12" t="inlineStr">
        <is>
          <t>4Q24</t>
        </is>
      </c>
      <c r="L2" s="12" t="inlineStr">
        <is>
          <t>4Q25</t>
        </is>
      </c>
    </row>
    <row r="3">
      <c r="A3" s="7" t="n"/>
      <c r="B3" s="37" t="inlineStr">
        <is>
          <t>Assets:</t>
        </is>
      </c>
      <c r="C3" s="7" t="n"/>
      <c r="D3" s="7" t="n"/>
      <c r="E3" s="7" t="n"/>
      <c r="F3" s="7" t="n"/>
      <c r="G3" s="7" t="n"/>
      <c r="H3" s="7" t="n"/>
      <c r="I3" s="7" t="n"/>
      <c r="J3" s="7" t="n"/>
      <c r="K3" s="7" t="n"/>
      <c r="L3" s="7" t="n"/>
    </row>
    <row r="4">
      <c r="A4" s="7" t="n"/>
      <c r="B4" s="38" t="inlineStr">
        <is>
          <t>Cash and cash equivalents</t>
        </is>
      </c>
      <c r="C4" s="39" t="n">
        <v>443293</v>
      </c>
      <c r="D4" s="39" t="n">
        <v>1244099</v>
      </c>
      <c r="E4" s="39" t="n">
        <v>780196</v>
      </c>
      <c r="F4" s="39" t="n">
        <v>921278</v>
      </c>
      <c r="G4" s="39" t="n">
        <v>914323</v>
      </c>
      <c r="H4" s="39" t="n">
        <v>811178</v>
      </c>
      <c r="I4" s="39" t="n">
        <v>1395836</v>
      </c>
      <c r="J4" s="7" t="n"/>
      <c r="K4" s="39" t="n">
        <v>649191</v>
      </c>
      <c r="L4" s="39" t="n">
        <v>1214374</v>
      </c>
    </row>
    <row r="5">
      <c r="A5" s="7" t="n"/>
      <c r="B5" s="38" t="inlineStr">
        <is>
          <t>Short-term investments</t>
        </is>
      </c>
      <c r="C5" s="39" t="n">
        <v>373959</v>
      </c>
      <c r="D5" s="39" t="n">
        <v>425119</v>
      </c>
      <c r="E5" s="39" t="n">
        <v>204416</v>
      </c>
      <c r="F5" s="39" t="n">
        <v>250413</v>
      </c>
      <c r="G5" s="39" t="n">
        <v>236118</v>
      </c>
      <c r="H5" s="39" t="n">
        <v>228322</v>
      </c>
      <c r="I5" s="39" t="n">
        <v>224088</v>
      </c>
      <c r="J5" s="7" t="n"/>
      <c r="K5" s="39" t="n">
        <v>218504</v>
      </c>
      <c r="L5" s="39" t="n">
        <v>211391</v>
      </c>
    </row>
    <row r="6">
      <c r="A6" s="7" t="n"/>
      <c r="B6" s="38" t="inlineStr">
        <is>
          <t>Accounts receivable, net</t>
        </is>
      </c>
      <c r="C6" s="39" t="n">
        <v>15386</v>
      </c>
      <c r="D6" s="39" t="n">
        <v>22605</v>
      </c>
      <c r="E6" s="39" t="n">
        <v>27266</v>
      </c>
      <c r="F6" s="39" t="n">
        <v>27888</v>
      </c>
      <c r="G6" s="39" t="n">
        <v>24734</v>
      </c>
      <c r="H6" s="39" t="n">
        <v>8702</v>
      </c>
      <c r="I6" s="39" t="n">
        <v>8690</v>
      </c>
      <c r="J6" s="7" t="n"/>
      <c r="K6" s="39" t="n">
        <v>8948</v>
      </c>
      <c r="L6" s="39" t="n">
        <v>8711</v>
      </c>
    </row>
    <row r="7">
      <c r="A7" s="7" t="n"/>
      <c r="B7" s="38" t="inlineStr">
        <is>
          <t>Prepaid and other current assets</t>
        </is>
      </c>
      <c r="C7" s="39" t="n">
        <v>38614</v>
      </c>
      <c r="D7" s="39" t="n">
        <v>56152</v>
      </c>
      <c r="E7" s="39" t="n">
        <v>109417</v>
      </c>
      <c r="F7" s="39" t="n">
        <v>80203</v>
      </c>
      <c r="G7" s="39" t="n">
        <v>129884</v>
      </c>
      <c r="H7" s="39" t="n">
        <v>89931</v>
      </c>
      <c r="I7" s="39" t="n">
        <v>127367</v>
      </c>
      <c r="J7" s="7" t="n"/>
      <c r="K7" s="39" t="n">
        <v>71294</v>
      </c>
      <c r="L7" s="39" t="n">
        <v>98625</v>
      </c>
    </row>
    <row r="8">
      <c r="A8" s="7" t="n"/>
      <c r="B8" s="38" t="inlineStr">
        <is>
          <t>Funds receivable and seller accounts</t>
        </is>
      </c>
      <c r="C8" s="39" t="n">
        <v>49786</v>
      </c>
      <c r="D8" s="39" t="n">
        <v>146806</v>
      </c>
      <c r="E8" s="39" t="n">
        <v>220206</v>
      </c>
      <c r="F8" s="39" t="n">
        <v>233961</v>
      </c>
      <c r="G8" s="39" t="n">
        <v>265387</v>
      </c>
      <c r="H8" s="39" t="n">
        <v>189558</v>
      </c>
      <c r="I8" s="39" t="n">
        <v>205002</v>
      </c>
      <c r="J8" s="7" t="n"/>
      <c r="K8" s="39" t="n">
        <v>162046</v>
      </c>
      <c r="L8" s="39" t="n">
        <v>185863</v>
      </c>
    </row>
    <row r="9">
      <c r="A9" s="7" t="n"/>
      <c r="B9" s="38" t="inlineStr">
        <is>
          <t>Current assets of discontinued operations</t>
        </is>
      </c>
      <c r="C9" s="39" t="n"/>
      <c r="D9" s="39" t="n"/>
      <c r="E9" s="39" t="n"/>
      <c r="F9" s="39" t="n"/>
      <c r="G9" s="39" t="n"/>
      <c r="H9" s="39" t="n"/>
      <c r="I9" s="39" t="n"/>
      <c r="J9" s="7" t="n"/>
      <c r="K9" s="39" t="n"/>
      <c r="L9" s="39" t="n">
        <v>393845</v>
      </c>
    </row>
    <row r="10">
      <c r="A10" s="7" t="n"/>
      <c r="B10" s="40" t="inlineStr">
        <is>
          <t>Total current assets</t>
        </is>
      </c>
      <c r="C10" s="41" t="n">
        <v>921038</v>
      </c>
      <c r="D10" s="41" t="n">
        <v>1894781</v>
      </c>
      <c r="E10" s="41" t="n">
        <v>1341501</v>
      </c>
      <c r="F10" s="41" t="n">
        <v>1513743</v>
      </c>
      <c r="G10" s="41" t="n">
        <v>1570446</v>
      </c>
      <c r="H10" s="41" t="n">
        <v>1327691</v>
      </c>
      <c r="I10" s="41" t="n">
        <v>1960983</v>
      </c>
      <c r="J10" s="7" t="n"/>
      <c r="K10" s="41" t="n">
        <v>1109983</v>
      </c>
      <c r="L10" s="41" t="n">
        <v>2112809</v>
      </c>
    </row>
    <row r="11">
      <c r="A11" s="7" t="n"/>
      <c r="B11" s="38" t="inlineStr">
        <is>
          <t>Restricted cash</t>
        </is>
      </c>
      <c r="C11" s="39" t="n">
        <v>5341</v>
      </c>
      <c r="D11" s="39" t="n">
        <v>5341</v>
      </c>
      <c r="E11" s="39" t="n">
        <v>5341</v>
      </c>
      <c r="F11" s="39" t="n">
        <v>5341</v>
      </c>
      <c r="G11" s="39" t="n">
        <v>0</v>
      </c>
      <c r="H11" s="39" t="n">
        <v>0</v>
      </c>
      <c r="I11" s="39" t="n"/>
      <c r="J11" s="7" t="n"/>
      <c r="K11" s="39" t="n"/>
      <c r="L11" s="39" t="n">
        <v>7591</v>
      </c>
    </row>
    <row r="12">
      <c r="A12" s="7" t="n"/>
      <c r="B12" s="38" t="inlineStr">
        <is>
          <t>Property and equipment, net</t>
        </is>
      </c>
      <c r="C12" s="39" t="n">
        <v>144864</v>
      </c>
      <c r="D12" s="39" t="n">
        <v>112495</v>
      </c>
      <c r="E12" s="39" t="n">
        <v>275062</v>
      </c>
      <c r="F12" s="39" t="n">
        <v>249744</v>
      </c>
      <c r="G12" s="39" t="n">
        <v>249794</v>
      </c>
      <c r="H12" s="39" t="n">
        <v>236706</v>
      </c>
      <c r="I12" s="39" t="n">
        <v>229197</v>
      </c>
      <c r="J12" s="7" t="n"/>
      <c r="K12" s="39" t="n">
        <v>237833</v>
      </c>
      <c r="L12" s="39" t="n">
        <v>202426</v>
      </c>
    </row>
    <row r="13">
      <c r="A13" s="7" t="n"/>
      <c r="B13" s="38" t="inlineStr">
        <is>
          <t>Goodwill</t>
        </is>
      </c>
      <c r="C13" s="39" t="n">
        <v>138731</v>
      </c>
      <c r="D13" s="39" t="n">
        <v>140810</v>
      </c>
      <c r="E13" s="39" t="n">
        <v>1371064</v>
      </c>
      <c r="F13" s="39" t="n">
        <v>137724</v>
      </c>
      <c r="G13" s="39" t="n">
        <v>138377</v>
      </c>
      <c r="H13" s="39" t="n">
        <v>137089</v>
      </c>
      <c r="I13" s="39" t="n">
        <v>38067</v>
      </c>
      <c r="J13" s="7" t="n"/>
      <c r="K13" s="39" t="n">
        <v>36245</v>
      </c>
      <c r="L13" s="39" t="n">
        <v>37600</v>
      </c>
    </row>
    <row r="14">
      <c r="A14" s="7" t="n"/>
      <c r="B14" s="38" t="inlineStr">
        <is>
          <t>Intangible assets, net</t>
        </is>
      </c>
      <c r="C14" s="39" t="n">
        <v>199236</v>
      </c>
      <c r="D14" s="39" t="n">
        <v>187449</v>
      </c>
      <c r="E14" s="39" t="n">
        <v>607170</v>
      </c>
      <c r="F14" s="39" t="n">
        <v>535406</v>
      </c>
      <c r="G14" s="39" t="n">
        <v>457140</v>
      </c>
      <c r="H14" s="39" t="n">
        <v>413898</v>
      </c>
      <c r="I14" s="39" t="n">
        <v>297352</v>
      </c>
      <c r="J14" s="7" t="n"/>
      <c r="K14" s="39" t="n">
        <v>413877</v>
      </c>
      <c r="L14" s="39" t="n">
        <v>13168</v>
      </c>
    </row>
    <row r="15">
      <c r="A15" s="7" t="n"/>
      <c r="B15" s="38" t="inlineStr">
        <is>
          <t>Deferred tax assets</t>
        </is>
      </c>
      <c r="C15" s="39" t="n">
        <v>14257</v>
      </c>
      <c r="D15" s="39" t="n">
        <v>115</v>
      </c>
      <c r="E15" s="39" t="n">
        <v>95863</v>
      </c>
      <c r="F15" s="39" t="n">
        <v>121506</v>
      </c>
      <c r="G15" s="39" t="n">
        <v>137776</v>
      </c>
      <c r="H15" s="39" t="n">
        <v>145630</v>
      </c>
      <c r="I15" s="39" t="n">
        <v>119310</v>
      </c>
      <c r="J15" s="7" t="n"/>
      <c r="K15" s="39" t="n">
        <v>148656</v>
      </c>
      <c r="L15" s="39" t="n">
        <v>114612</v>
      </c>
    </row>
    <row r="16">
      <c r="A16" s="7" t="n"/>
      <c r="B16" s="38" t="inlineStr">
        <is>
          <t>Long-term investments</t>
        </is>
      </c>
      <c r="C16" s="39" t="n"/>
      <c r="D16" s="39" t="n">
        <v>39094</v>
      </c>
      <c r="E16" s="39" t="n">
        <v>85034</v>
      </c>
      <c r="F16" s="39" t="n">
        <v>29137</v>
      </c>
      <c r="G16" s="39" t="n">
        <v>86676</v>
      </c>
      <c r="H16" s="39" t="n">
        <v>111725</v>
      </c>
      <c r="I16" s="39" t="n">
        <v>134376</v>
      </c>
      <c r="J16" s="7" t="n"/>
      <c r="K16" s="39" t="n">
        <v>129481</v>
      </c>
      <c r="L16" s="39" t="n">
        <v>150591</v>
      </c>
    </row>
    <row r="17">
      <c r="A17" s="7" t="n"/>
      <c r="B17" s="38" t="inlineStr">
        <is>
          <t>Other assets</t>
        </is>
      </c>
      <c r="C17" s="39" t="n">
        <v>29542</v>
      </c>
      <c r="D17" s="39" t="n">
        <v>24404</v>
      </c>
      <c r="E17" s="39" t="n">
        <v>50774</v>
      </c>
      <c r="F17" s="39" t="n">
        <v>42360</v>
      </c>
      <c r="G17" s="39" t="n">
        <v>45191</v>
      </c>
      <c r="H17" s="39" t="n">
        <v>45043</v>
      </c>
      <c r="I17" s="39" t="n">
        <v>39445</v>
      </c>
      <c r="J17" s="7" t="n"/>
      <c r="K17" s="39" t="n">
        <v>44727</v>
      </c>
      <c r="L17" s="39" t="n">
        <v>42256</v>
      </c>
    </row>
    <row r="18">
      <c r="A18" s="7" t="n"/>
      <c r="B18" s="38" t="inlineStr">
        <is>
          <t>Noncurrent assets of discontinued operations</t>
        </is>
      </c>
      <c r="C18" s="39" t="n"/>
      <c r="D18" s="39" t="n"/>
      <c r="E18" s="39" t="n"/>
      <c r="F18" s="39" t="n"/>
      <c r="G18" s="39" t="n"/>
      <c r="H18" s="39" t="n"/>
      <c r="I18" s="39" t="n"/>
      <c r="J18" s="7" t="n"/>
      <c r="K18" s="39" t="n"/>
      <c r="L18" s="39" t="n">
        <v>0</v>
      </c>
    </row>
    <row r="19">
      <c r="A19" s="7" t="n"/>
      <c r="B19" s="42" t="inlineStr">
        <is>
          <t>Total assets</t>
        </is>
      </c>
      <c r="C19" s="41" t="n">
        <v>1542352</v>
      </c>
      <c r="D19" s="41" t="n">
        <v>2404489</v>
      </c>
      <c r="E19" s="41" t="n">
        <v>3831809</v>
      </c>
      <c r="F19" s="41" t="n">
        <v>2634961</v>
      </c>
      <c r="G19" s="41" t="n">
        <v>2685400</v>
      </c>
      <c r="H19" s="41" t="n">
        <v>2417782</v>
      </c>
      <c r="I19" s="41" t="n">
        <v>2827254</v>
      </c>
      <c r="J19" s="7" t="n"/>
      <c r="K19" s="41" t="n">
        <v>2120802</v>
      </c>
      <c r="L19" s="41" t="n">
        <v>2681053</v>
      </c>
    </row>
    <row r="20">
      <c r="A20" s="7" t="n"/>
      <c r="B20" s="37" t="inlineStr">
        <is>
          <t>Liabilities:</t>
        </is>
      </c>
      <c r="C20" s="7" t="n"/>
      <c r="D20" s="7" t="n"/>
      <c r="E20" s="7" t="n"/>
      <c r="F20" s="7" t="n"/>
      <c r="G20" s="7" t="n"/>
      <c r="H20" s="7" t="n"/>
      <c r="I20" s="7" t="n"/>
      <c r="J20" s="7" t="n"/>
      <c r="K20" s="7" t="n"/>
      <c r="L20" s="7" t="n"/>
    </row>
    <row r="21">
      <c r="A21" s="7" t="n"/>
      <c r="B21" s="38" t="inlineStr">
        <is>
          <t>Accounts payable</t>
        </is>
      </c>
      <c r="C21" s="39" t="n">
        <v>26324</v>
      </c>
      <c r="D21" s="39" t="n">
        <v>40883</v>
      </c>
      <c r="E21" s="39" t="n">
        <v>28007</v>
      </c>
      <c r="F21" s="39" t="n">
        <v>28757</v>
      </c>
      <c r="G21" s="39" t="n">
        <v>29920</v>
      </c>
      <c r="H21" s="39" t="n">
        <v>25979</v>
      </c>
      <c r="I21" s="39" t="n">
        <v>28810</v>
      </c>
      <c r="J21" s="7" t="n"/>
      <c r="K21" s="39" t="n">
        <v>17396</v>
      </c>
      <c r="L21" s="39" t="n">
        <v>15444</v>
      </c>
    </row>
    <row r="22">
      <c r="A22" s="7" t="n"/>
      <c r="B22" s="38" t="inlineStr">
        <is>
          <t>Accrued expenses</t>
        </is>
      </c>
      <c r="C22" s="39" t="n">
        <v>88345</v>
      </c>
      <c r="D22" s="39" t="n">
        <v>232352</v>
      </c>
      <c r="E22" s="39" t="n">
        <v>328118</v>
      </c>
      <c r="F22" s="39" t="n">
        <v>331234</v>
      </c>
      <c r="G22" s="39" t="n">
        <v>353553</v>
      </c>
      <c r="H22" s="39" t="n">
        <v>374947</v>
      </c>
      <c r="I22" s="39" t="n">
        <v>393015</v>
      </c>
      <c r="J22" s="7" t="n"/>
      <c r="K22" s="39" t="n">
        <v>264207</v>
      </c>
      <c r="L22" s="39" t="n">
        <v>260602</v>
      </c>
    </row>
    <row r="23">
      <c r="A23" s="7" t="n"/>
      <c r="B23" s="38" t="inlineStr">
        <is>
          <t>Short-term debt, net</t>
        </is>
      </c>
      <c r="C23" s="39" t="n"/>
      <c r="D23" s="39" t="n"/>
      <c r="E23" s="39" t="n"/>
      <c r="F23" s="39" t="n"/>
      <c r="G23" s="39" t="n"/>
      <c r="H23" s="39" t="n"/>
      <c r="I23" s="39" t="n"/>
      <c r="J23" s="7" t="n"/>
      <c r="K23" s="39" t="n"/>
      <c r="L23" s="39" t="n">
        <v>649301</v>
      </c>
    </row>
    <row r="24">
      <c r="A24" s="7" t="n"/>
      <c r="B24" s="38" t="inlineStr">
        <is>
          <t>Finance lease obligations—current</t>
        </is>
      </c>
      <c r="C24" s="39" t="n"/>
      <c r="D24" s="39" t="n">
        <v>8537</v>
      </c>
      <c r="E24" s="39" t="n">
        <v>2418</v>
      </c>
      <c r="F24" s="39" t="n">
        <v>4731</v>
      </c>
      <c r="G24" s="39" t="n">
        <v>6079</v>
      </c>
      <c r="H24" s="39" t="n">
        <v>6148</v>
      </c>
      <c r="I24" s="39" t="n">
        <v>6148</v>
      </c>
      <c r="J24" s="7" t="n"/>
      <c r="K24" s="39" t="n">
        <v>6220</v>
      </c>
      <c r="L24" s="39" t="n">
        <v>6220</v>
      </c>
    </row>
    <row r="25">
      <c r="A25" s="7" t="n"/>
      <c r="B25" s="38" t="inlineStr">
        <is>
          <t>Funds payable and amounts due to sellers</t>
        </is>
      </c>
      <c r="C25" s="39" t="n">
        <v>49786</v>
      </c>
      <c r="D25" s="39" t="n">
        <v>146806</v>
      </c>
      <c r="E25" s="39" t="n">
        <v>220206</v>
      </c>
      <c r="F25" s="39" t="n">
        <v>233961</v>
      </c>
      <c r="G25" s="39" t="n">
        <v>265387</v>
      </c>
      <c r="H25" s="39" t="n">
        <v>189558</v>
      </c>
      <c r="I25" s="39" t="n">
        <v>205002</v>
      </c>
      <c r="J25" s="7" t="n"/>
      <c r="K25" s="39" t="n">
        <v>162046</v>
      </c>
      <c r="L25" s="39" t="n">
        <v>185863</v>
      </c>
    </row>
    <row r="26">
      <c r="A26" s="7" t="n"/>
      <c r="B26" s="38" t="inlineStr">
        <is>
          <t>Deferred revenue</t>
        </is>
      </c>
      <c r="C26" s="39" t="n">
        <v>7617</v>
      </c>
      <c r="D26" s="39" t="n">
        <v>11264</v>
      </c>
      <c r="E26" s="39" t="n">
        <v>12339</v>
      </c>
      <c r="F26" s="39" t="n">
        <v>14008</v>
      </c>
      <c r="G26" s="39" t="n">
        <v>14635</v>
      </c>
      <c r="H26" s="39" t="n">
        <v>19213</v>
      </c>
      <c r="I26" s="39" t="n">
        <v>27049</v>
      </c>
      <c r="J26" s="7" t="n"/>
      <c r="K26" s="39" t="n">
        <v>22297</v>
      </c>
      <c r="L26" s="39" t="n">
        <v>30347</v>
      </c>
    </row>
    <row r="27">
      <c r="A27" s="7" t="n"/>
      <c r="B27" s="38" t="inlineStr">
        <is>
          <t>Other current liabilities</t>
        </is>
      </c>
      <c r="C27" s="39" t="n">
        <v>8181</v>
      </c>
      <c r="D27" s="39" t="n">
        <v>14822</v>
      </c>
      <c r="E27" s="39" t="n">
        <v>24500</v>
      </c>
      <c r="F27" s="39" t="n">
        <v>19064</v>
      </c>
      <c r="G27" s="39" t="n">
        <v>41207</v>
      </c>
      <c r="H27" s="39" t="n">
        <v>49268</v>
      </c>
      <c r="I27" s="39" t="n">
        <v>60735</v>
      </c>
      <c r="J27" s="7" t="n"/>
      <c r="K27" s="39" t="n">
        <v>46972</v>
      </c>
      <c r="L27" s="39" t="n">
        <v>57142</v>
      </c>
    </row>
    <row r="28">
      <c r="A28" s="7" t="n"/>
      <c r="B28" s="38" t="inlineStr">
        <is>
          <t>Current liabilities of discontinued operations</t>
        </is>
      </c>
      <c r="C28" s="39" t="n"/>
      <c r="D28" s="39" t="n"/>
      <c r="E28" s="39" t="n"/>
      <c r="F28" s="39" t="n"/>
      <c r="G28" s="39" t="n"/>
      <c r="H28" s="39" t="n"/>
      <c r="I28" s="39" t="n"/>
      <c r="J28" s="7" t="n"/>
      <c r="K28" s="39" t="n"/>
      <c r="L28" s="39" t="n">
        <v>51854</v>
      </c>
    </row>
    <row r="29">
      <c r="A29" s="7" t="n"/>
      <c r="B29" s="42" t="inlineStr">
        <is>
          <t>Total current liabilities</t>
        </is>
      </c>
      <c r="C29" s="41" t="n">
        <v>188528</v>
      </c>
      <c r="D29" s="41" t="n">
        <v>454664</v>
      </c>
      <c r="E29" s="41" t="n">
        <v>615588</v>
      </c>
      <c r="F29" s="41" t="n">
        <v>631755</v>
      </c>
      <c r="G29" s="41" t="n">
        <v>710781</v>
      </c>
      <c r="H29" s="41" t="n">
        <v>665113</v>
      </c>
      <c r="I29" s="41" t="n">
        <v>1363619</v>
      </c>
      <c r="J29" s="7" t="n"/>
      <c r="K29" s="41" t="n">
        <v>519138</v>
      </c>
      <c r="L29" s="41" t="n">
        <v>1250553</v>
      </c>
    </row>
    <row r="30">
      <c r="A30" s="7" t="n"/>
      <c r="B30" s="38" t="inlineStr">
        <is>
          <t>Finance lease obligations—net of current portion</t>
        </is>
      </c>
      <c r="C30" s="39" t="n"/>
      <c r="D30" s="39" t="n">
        <v>44979</v>
      </c>
      <c r="E30" s="39" t="n">
        <v>110283</v>
      </c>
      <c r="F30" s="39" t="n">
        <v>105699</v>
      </c>
      <c r="G30" s="39" t="n">
        <v>99620</v>
      </c>
      <c r="H30" s="39" t="n">
        <v>93482</v>
      </c>
      <c r="I30" s="39" t="n">
        <v>93482</v>
      </c>
      <c r="J30" s="7" t="n"/>
      <c r="K30" s="39" t="n">
        <v>91902</v>
      </c>
      <c r="L30" s="39" t="n">
        <v>91902</v>
      </c>
    </row>
    <row r="31">
      <c r="A31" s="7" t="n"/>
      <c r="B31" s="38" t="inlineStr">
        <is>
          <t>Deferred tax liabilities</t>
        </is>
      </c>
      <c r="C31" s="39" t="n">
        <v>64497</v>
      </c>
      <c r="D31" s="39" t="n">
        <v>58481</v>
      </c>
      <c r="E31" s="39" t="n">
        <v>79484</v>
      </c>
      <c r="F31" s="39" t="n">
        <v>44735</v>
      </c>
      <c r="G31" s="39" t="n">
        <v>13192</v>
      </c>
      <c r="H31" s="39" t="n">
        <v>7957</v>
      </c>
      <c r="I31" s="39" t="n">
        <v>8808</v>
      </c>
      <c r="J31" s="7" t="n"/>
      <c r="K31" s="39" t="n">
        <v>7407</v>
      </c>
      <c r="L31" s="39" t="n">
        <v>9783</v>
      </c>
    </row>
    <row r="32">
      <c r="A32" s="7" t="n"/>
      <c r="B32" s="38" t="inlineStr">
        <is>
          <t>Facility financing obligation</t>
        </is>
      </c>
      <c r="C32" s="39" t="n">
        <v>0</v>
      </c>
      <c r="D32" s="39" t="n"/>
      <c r="E32" s="39" t="n"/>
      <c r="F32" s="39" t="n"/>
      <c r="G32" s="39" t="n"/>
      <c r="H32" s="39" t="n"/>
      <c r="I32" s="39" t="n"/>
      <c r="J32" s="7" t="n"/>
      <c r="K32" s="39" t="n"/>
      <c r="L32" s="39" t="n"/>
    </row>
    <row r="33">
      <c r="A33" s="7" t="n"/>
      <c r="B33" s="38" t="inlineStr">
        <is>
          <t>Long-term debt, net</t>
        </is>
      </c>
      <c r="C33" s="39" t="n">
        <v>785126</v>
      </c>
      <c r="D33" s="39" t="n">
        <v>1062299</v>
      </c>
      <c r="E33" s="39" t="n">
        <v>2275418</v>
      </c>
      <c r="F33" s="39" t="n">
        <v>2279640</v>
      </c>
      <c r="G33" s="39" t="n">
        <v>2283817</v>
      </c>
      <c r="H33" s="39" t="n">
        <v>2288083</v>
      </c>
      <c r="I33" s="39" t="n">
        <v>2333230</v>
      </c>
      <c r="J33" s="7" t="n"/>
      <c r="K33" s="39" t="n">
        <v>2289149</v>
      </c>
      <c r="L33" s="39" t="n">
        <v>2334570</v>
      </c>
    </row>
    <row r="34">
      <c r="A34" s="7" t="n"/>
      <c r="B34" s="38" t="inlineStr">
        <is>
          <t>Other liabilities</t>
        </is>
      </c>
      <c r="C34" s="39" t="n">
        <v>43956</v>
      </c>
      <c r="D34" s="39" t="n">
        <v>41642</v>
      </c>
      <c r="E34" s="39" t="n">
        <v>122417</v>
      </c>
      <c r="F34" s="39" t="n">
        <v>120406</v>
      </c>
      <c r="G34" s="39" t="n">
        <v>121705</v>
      </c>
      <c r="H34" s="39" t="n">
        <v>122013</v>
      </c>
      <c r="I34" s="39" t="n">
        <v>126210</v>
      </c>
      <c r="J34" s="7" t="n"/>
      <c r="K34" s="39" t="n">
        <v>123505</v>
      </c>
      <c r="L34" s="39" t="n">
        <v>131117</v>
      </c>
    </row>
    <row r="35">
      <c r="A35" s="7" t="n"/>
      <c r="B35" s="38" t="inlineStr">
        <is>
          <t>Noncurrent liabilities of discontinued operations</t>
        </is>
      </c>
      <c r="C35" s="39" t="n"/>
      <c r="D35" s="39" t="n"/>
      <c r="E35" s="39" t="n"/>
      <c r="F35" s="39" t="n"/>
      <c r="G35" s="39" t="n"/>
      <c r="H35" s="39" t="n"/>
      <c r="I35" s="39" t="n"/>
      <c r="J35" s="7" t="n"/>
      <c r="K35" s="39" t="n"/>
      <c r="L35" s="39" t="n">
        <v>0</v>
      </c>
    </row>
    <row r="36">
      <c r="A36" s="7" t="n"/>
      <c r="B36" s="42" t="inlineStr">
        <is>
          <t>Total liabilities</t>
        </is>
      </c>
      <c r="C36" s="41" t="n">
        <v>1135718</v>
      </c>
      <c r="D36" s="41" t="n">
        <v>1662065</v>
      </c>
      <c r="E36" s="41" t="n">
        <v>3203190</v>
      </c>
      <c r="F36" s="41" t="n">
        <v>3182235</v>
      </c>
      <c r="G36" s="41" t="n">
        <v>3229115</v>
      </c>
      <c r="H36" s="41" t="n">
        <v>3176648</v>
      </c>
      <c r="I36" s="41" t="n">
        <v>3925349</v>
      </c>
      <c r="J36" s="7" t="n"/>
      <c r="K36" s="41" t="n">
        <v>3031101</v>
      </c>
      <c r="L36" s="41" t="n">
        <v>3817925</v>
      </c>
    </row>
    <row r="37">
      <c r="A37" s="7" t="n"/>
      <c r="B37" s="38" t="inlineStr">
        <is>
          <t>Common stock ($0.001 par value, 1,400,000 shares authorized as of December 31, 2025 and 2024; 97,031 and 108,540 shares issued and outstanding as of December 31, 2025 and 2024, respectively)</t>
        </is>
      </c>
      <c r="C37" s="39" t="n">
        <v>120</v>
      </c>
      <c r="D37" s="39" t="n">
        <v>119</v>
      </c>
      <c r="E37" s="39" t="n">
        <v>126</v>
      </c>
      <c r="F37" s="39" t="n">
        <v>127</v>
      </c>
      <c r="G37" s="39" t="n">
        <v>125</v>
      </c>
      <c r="H37" s="39" t="n">
        <v>119</v>
      </c>
      <c r="I37" s="39" t="n">
        <v>109</v>
      </c>
      <c r="J37" s="7" t="n"/>
      <c r="K37" s="39" t="n">
        <v>105</v>
      </c>
      <c r="L37" s="39" t="n">
        <v>95</v>
      </c>
    </row>
    <row r="38">
      <c r="A38" s="7" t="n"/>
      <c r="B38" s="38" t="inlineStr">
        <is>
          <t>Preferred stock ($0.001 par value, 25,000 shares authorized as of December 31, 2025 and 2024)</t>
        </is>
      </c>
      <c r="C38" s="39" t="n">
        <v>0</v>
      </c>
      <c r="D38" s="39" t="n">
        <v>0</v>
      </c>
      <c r="E38" s="39" t="n">
        <v>0</v>
      </c>
      <c r="F38" s="39" t="n">
        <v>0</v>
      </c>
      <c r="G38" s="39" t="n">
        <v>0</v>
      </c>
      <c r="H38" s="39" t="n">
        <v>0</v>
      </c>
      <c r="I38" s="39" t="n">
        <v>0</v>
      </c>
      <c r="J38" s="7" t="n"/>
      <c r="K38" s="39" t="n">
        <v>0</v>
      </c>
      <c r="L38" s="39" t="n">
        <v>0</v>
      </c>
    </row>
    <row r="39">
      <c r="A39" s="7" t="n"/>
      <c r="B39" s="38" t="inlineStr">
        <is>
          <t>Additional paid-in capital</t>
        </is>
      </c>
      <c r="C39" s="39" t="n">
        <v>642628</v>
      </c>
      <c r="D39" s="39" t="n">
        <v>883166</v>
      </c>
      <c r="E39" s="39" t="n">
        <v>631762</v>
      </c>
      <c r="F39" s="39" t="n">
        <v>815085</v>
      </c>
      <c r="G39" s="39" t="n">
        <v>1081026</v>
      </c>
      <c r="H39" s="39" t="n">
        <v>1322809</v>
      </c>
      <c r="I39" s="39" t="n">
        <v>1532204</v>
      </c>
      <c r="J39" s="7" t="n"/>
      <c r="K39" s="39" t="n">
        <v>1385110</v>
      </c>
      <c r="L39" s="39" t="n">
        <v>1583820</v>
      </c>
    </row>
    <row r="40">
      <c r="A40" s="7" t="n"/>
      <c r="B40" s="38" t="inlineStr">
        <is>
          <t>Accumulated deficit</t>
        </is>
      </c>
      <c r="C40" s="39" t="n">
        <v>-227414</v>
      </c>
      <c r="D40" s="39" t="n">
        <v>-146819</v>
      </c>
      <c r="E40" s="39" t="n">
        <v>-146819</v>
      </c>
      <c r="F40" s="39" t="n">
        <v>-1048267</v>
      </c>
      <c r="G40" s="39" t="n">
        <v>-1048267</v>
      </c>
      <c r="H40" s="39" t="n">
        <v>-1784037</v>
      </c>
      <c r="I40" s="39" t="n">
        <v>-2404020</v>
      </c>
      <c r="J40" s="7" t="n"/>
      <c r="K40" s="39" t="n">
        <v>-2027047</v>
      </c>
      <c r="L40" s="39" t="n">
        <v>-2480727</v>
      </c>
    </row>
    <row r="41">
      <c r="A41" s="7" t="n"/>
      <c r="B41" s="38" t="inlineStr">
        <is>
          <t>Accumulated OCI</t>
        </is>
      </c>
      <c r="C41" s="39" t="n"/>
      <c r="D41" s="39" t="n"/>
      <c r="E41" s="39" t="n">
        <v>5951</v>
      </c>
      <c r="F41" s="39" t="n">
        <v>-75014</v>
      </c>
      <c r="G41" s="39" t="n">
        <v>-314217</v>
      </c>
      <c r="H41" s="39" t="n">
        <v>-267470</v>
      </c>
      <c r="I41" s="39" t="n">
        <v>-297747</v>
      </c>
      <c r="J41" s="7" t="n"/>
      <c r="K41" s="39" t="n">
        <v>-268467</v>
      </c>
      <c r="L41" s="39" t="n">
        <v>-240060</v>
      </c>
    </row>
    <row r="42">
      <c r="A42" s="7" t="n"/>
      <c r="B42" s="42" t="inlineStr">
        <is>
          <t>Total equity</t>
        </is>
      </c>
      <c r="C42" s="41">
        <f>C37+C39+C40+C41+C38</f>
        <v/>
      </c>
      <c r="D42" s="41">
        <f>D37+D39+D40+D41+D38</f>
        <v/>
      </c>
      <c r="E42" s="41">
        <f>E37+E39+E40+E41+E38</f>
        <v/>
      </c>
      <c r="F42" s="41" t="n">
        <v>628619</v>
      </c>
      <c r="G42" s="41" t="n">
        <v>-547274</v>
      </c>
      <c r="H42" s="41" t="n">
        <v>-543715</v>
      </c>
      <c r="I42" s="41" t="n">
        <v>-758866</v>
      </c>
      <c r="J42" s="7" t="n"/>
      <c r="K42" s="41" t="n">
        <v>-910299</v>
      </c>
      <c r="L42" s="41" t="n">
        <v>-1136872</v>
      </c>
    </row>
    <row r="43">
      <c r="A43" s="7" t="n"/>
      <c r="B43" s="42" t="inlineStr">
        <is>
          <t>Total liabilities and stockholders’ deficit</t>
        </is>
      </c>
      <c r="C43" s="41" t="n"/>
      <c r="D43" s="41" t="n"/>
      <c r="E43" s="41" t="n"/>
      <c r="F43" s="41" t="n">
        <v>2634961</v>
      </c>
      <c r="G43" s="41" t="n">
        <v>2634961</v>
      </c>
      <c r="H43" s="41" t="n">
        <v>2417782</v>
      </c>
      <c r="I43" s="41" t="n">
        <v>2827254</v>
      </c>
      <c r="J43" s="7" t="n"/>
      <c r="K43" s="41" t="n">
        <v>2120802</v>
      </c>
      <c r="L43" s="41" t="n">
        <v>2681053</v>
      </c>
    </row>
    <row r="44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  <c r="J44" s="7" t="n"/>
      <c r="K44" s="7" t="n"/>
      <c r="L44" s="7" t="n"/>
    </row>
    <row r="45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  <c r="L45" s="7" t="n"/>
    </row>
    <row r="46">
      <c r="A46" s="7" t="n"/>
      <c r="B46" s="5" t="inlineStr">
        <is>
          <t>Balance sheet metrics</t>
        </is>
      </c>
      <c r="C46" s="29" t="n">
        <v>2018</v>
      </c>
      <c r="D46" s="29" t="n">
        <v>2019</v>
      </c>
      <c r="E46" s="29" t="n">
        <v>2020</v>
      </c>
      <c r="F46" s="29" t="n">
        <v>2021</v>
      </c>
      <c r="G46" s="29" t="n">
        <v>2022</v>
      </c>
      <c r="H46" s="29" t="n">
        <v>2023</v>
      </c>
      <c r="I46" s="29" t="n">
        <v>2024</v>
      </c>
      <c r="J46" s="30" t="inlineStr">
        <is>
          <t>4Q24</t>
        </is>
      </c>
      <c r="K46" s="30" t="inlineStr">
        <is>
          <t>4Q25</t>
        </is>
      </c>
      <c r="L46" s="7" t="n"/>
    </row>
    <row r="47">
      <c r="A47" s="7" t="n"/>
      <c r="B47" s="4" t="inlineStr">
        <is>
          <t>Assets to liabilities</t>
        </is>
      </c>
      <c r="C47" s="43">
        <f>C19/C36</f>
        <v/>
      </c>
      <c r="D47" s="43">
        <f>D19/D36</f>
        <v/>
      </c>
      <c r="E47" s="43">
        <f>E19/E36</f>
        <v/>
      </c>
      <c r="F47" s="43">
        <f>F19/F36</f>
        <v/>
      </c>
      <c r="G47" s="43">
        <f>G19/G36</f>
        <v/>
      </c>
      <c r="H47" s="43">
        <f>H19/H36</f>
        <v/>
      </c>
      <c r="I47" s="43">
        <f>I19/I36</f>
        <v/>
      </c>
      <c r="J47" s="43">
        <f>K19/K36</f>
        <v/>
      </c>
      <c r="K47" s="43">
        <f>L19/L36</f>
        <v/>
      </c>
      <c r="L47" s="7" t="n"/>
    </row>
    <row r="48">
      <c r="A48" s="7" t="n"/>
      <c r="B48" s="4" t="inlineStr">
        <is>
          <t>Current ratio</t>
        </is>
      </c>
      <c r="C48" s="43">
        <f>C10/C29</f>
        <v/>
      </c>
      <c r="D48" s="43">
        <f>D10/D29</f>
        <v/>
      </c>
      <c r="E48" s="43">
        <f>E10/E29</f>
        <v/>
      </c>
      <c r="F48" s="43">
        <f>F10/F29</f>
        <v/>
      </c>
      <c r="G48" s="43">
        <f>G10/G29</f>
        <v/>
      </c>
      <c r="H48" s="43">
        <f>H10/H29</f>
        <v/>
      </c>
      <c r="I48" s="43">
        <f>I10/I29</f>
        <v/>
      </c>
      <c r="J48" s="43">
        <f>K10/K29</f>
        <v/>
      </c>
      <c r="K48" s="43">
        <f>L10/L29</f>
        <v/>
      </c>
      <c r="L48" s="7" t="n"/>
    </row>
    <row r="49">
      <c r="A49" s="7" t="n"/>
      <c r="B49" s="4" t="inlineStr">
        <is>
          <t>Working capital</t>
        </is>
      </c>
      <c r="C49" s="39">
        <f>C10-C29</f>
        <v/>
      </c>
      <c r="D49" s="39">
        <f>D10-D29</f>
        <v/>
      </c>
      <c r="E49" s="39">
        <f>E10-E29</f>
        <v/>
      </c>
      <c r="F49" s="39">
        <f>F10-F29</f>
        <v/>
      </c>
      <c r="G49" s="39">
        <f>G10-G29</f>
        <v/>
      </c>
      <c r="H49" s="39">
        <f>H10-H29</f>
        <v/>
      </c>
      <c r="I49" s="39">
        <f>I10-I29</f>
        <v/>
      </c>
      <c r="J49" s="39">
        <f>K10-K29</f>
        <v/>
      </c>
      <c r="K49" s="39">
        <f>L10-L29</f>
        <v/>
      </c>
      <c r="L49" s="7" t="n"/>
    </row>
    <row r="50">
      <c r="A50" s="7" t="n"/>
      <c r="B50" s="4" t="inlineStr">
        <is>
          <t>Net debt</t>
        </is>
      </c>
      <c r="C50" s="39">
        <f>(C23+C33)-C4-C5</f>
        <v/>
      </c>
      <c r="D50" s="39">
        <f>(D23+D33)-D4-D5</f>
        <v/>
      </c>
      <c r="E50" s="39">
        <f>(E23+E33)-E4-E5</f>
        <v/>
      </c>
      <c r="F50" s="39">
        <f>(F23+F33)-F4-F5</f>
        <v/>
      </c>
      <c r="G50" s="39">
        <f>(G23+G33)-G4-G5</f>
        <v/>
      </c>
      <c r="H50" s="39">
        <f>(H23+H33)-H4-H5</f>
        <v/>
      </c>
      <c r="I50" s="39">
        <f>(I23+I33)-I4-I5</f>
        <v/>
      </c>
      <c r="J50" s="39">
        <f>(K23+K33)-K4-K5</f>
        <v/>
      </c>
      <c r="K50" s="39">
        <f>(L23+L33)-L4-L5</f>
        <v/>
      </c>
      <c r="L50" s="7" t="n"/>
    </row>
    <row r="51">
      <c r="A51" s="7" t="n"/>
      <c r="B51" s="4" t="inlineStr">
        <is>
          <t>Debt to FCF</t>
        </is>
      </c>
      <c r="C51" s="43">
        <f>(C23+C33)/('Cash Flow'!C35+'Cash Flow'!C41)</f>
        <v/>
      </c>
      <c r="D51" s="43">
        <f>(D23+D33)/('Cash Flow'!D35+'Cash Flow'!D41)</f>
        <v/>
      </c>
      <c r="E51" s="43">
        <f>(E23+E33)/('Cash Flow'!E35+'Cash Flow'!E41)</f>
        <v/>
      </c>
      <c r="F51" s="43">
        <f>(F23+F33)/('Cash Flow'!F35+'Cash Flow'!F41)</f>
        <v/>
      </c>
      <c r="G51" s="43">
        <f>(G23+G33)/('Cash Flow'!G35+'Cash Flow'!G41)</f>
        <v/>
      </c>
      <c r="H51" s="43">
        <f>(H23+H33)/('Cash Flow'!H35+'Cash Flow'!H41)</f>
        <v/>
      </c>
      <c r="I51" s="43">
        <f>(I23+I33)/('Cash Flow'!I35+'Cash Flow'!I41)</f>
        <v/>
      </c>
      <c r="J51" s="43" t="n"/>
      <c r="K51" s="43" t="n"/>
      <c r="L51" s="7" t="n"/>
    </row>
    <row r="52">
      <c r="A52" s="7" t="n"/>
      <c r="B52" s="4" t="inlineStr">
        <is>
          <t>Book value per share</t>
        </is>
      </c>
      <c r="C52" s="44">
        <f>C42/'P&amp;L'!C26</f>
        <v/>
      </c>
      <c r="D52" s="44">
        <f>D42/'P&amp;L'!E26</f>
        <v/>
      </c>
      <c r="E52" s="44">
        <f>E42/'P&amp;L'!G26</f>
        <v/>
      </c>
      <c r="F52" s="44">
        <f>F42/'P&amp;L'!I26</f>
        <v/>
      </c>
      <c r="G52" s="44">
        <f>G42/'P&amp;L'!K26</f>
        <v/>
      </c>
      <c r="H52" s="44">
        <f>H42/'P&amp;L'!M26</f>
        <v/>
      </c>
      <c r="I52" s="44">
        <f>I42/'P&amp;L'!O26</f>
        <v/>
      </c>
      <c r="J52" s="44">
        <f>K42/'P&amp;L'!AG26</f>
        <v/>
      </c>
      <c r="K52" s="44">
        <f>L42/'P&amp;L'!AK26</f>
        <v/>
      </c>
      <c r="L52" s="7" t="n"/>
    </row>
    <row r="53">
      <c r="A53" s="7" t="n"/>
      <c r="B53" s="4" t="inlineStr">
        <is>
          <t>Return on assets</t>
        </is>
      </c>
      <c r="C53" s="16">
        <f>'P&amp;L'!C24/C19</f>
        <v/>
      </c>
      <c r="D53" s="16">
        <f>'P&amp;L'!E24/D19</f>
        <v/>
      </c>
      <c r="E53" s="16">
        <f>'P&amp;L'!G24/E19</f>
        <v/>
      </c>
      <c r="F53" s="16">
        <f>'P&amp;L'!I24/F19</f>
        <v/>
      </c>
      <c r="G53" s="16">
        <f>'P&amp;L'!K24/G19</f>
        <v/>
      </c>
      <c r="H53" s="16">
        <f>'P&amp;L'!M24/H19</f>
        <v/>
      </c>
      <c r="I53" s="16">
        <f>'P&amp;L'!O24/I19</f>
        <v/>
      </c>
      <c r="J53" s="16">
        <f>'P&amp;L'!AG24/K19</f>
        <v/>
      </c>
      <c r="K53" s="16">
        <f>'P&amp;L'!AK24/L19</f>
        <v/>
      </c>
      <c r="L53" s="7" t="n"/>
    </row>
    <row r="54">
      <c r="A54" s="7" t="n"/>
      <c r="B54" s="34" t="inlineStr">
        <is>
          <t>DSO (days)</t>
        </is>
      </c>
      <c r="C54" s="45">
        <f>C6/'P&amp;L'!C3*365</f>
        <v/>
      </c>
      <c r="D54" s="45">
        <f>D6/'P&amp;L'!E3*365</f>
        <v/>
      </c>
      <c r="E54" s="45">
        <f>E6/'P&amp;L'!G3*365</f>
        <v/>
      </c>
      <c r="F54" s="45">
        <f>F6/'P&amp;L'!I3*365</f>
        <v/>
      </c>
      <c r="G54" s="45">
        <f>G6/'P&amp;L'!K3*365</f>
        <v/>
      </c>
      <c r="H54" s="45">
        <f>H6/'P&amp;L'!M3*365</f>
        <v/>
      </c>
      <c r="I54" s="45">
        <f>I6/'P&amp;L'!O3*365</f>
        <v/>
      </c>
      <c r="J54" s="45" t="n"/>
      <c r="K54" s="45" t="n"/>
      <c r="L54" s="7" t="n"/>
    </row>
    <row r="55">
      <c r="A55" s="7" t="n"/>
      <c r="B55" s="34" t="inlineStr">
        <is>
          <t>DPO (days)</t>
        </is>
      </c>
      <c r="C55" s="45">
        <f>C21/'P&amp;L'!C5*365</f>
        <v/>
      </c>
      <c r="D55" s="45">
        <f>D21/'P&amp;L'!E5*365</f>
        <v/>
      </c>
      <c r="E55" s="45">
        <f>E21/'P&amp;L'!G5*365</f>
        <v/>
      </c>
      <c r="F55" s="45">
        <f>F21/'P&amp;L'!I5*365</f>
        <v/>
      </c>
      <c r="G55" s="45">
        <f>G21/'P&amp;L'!K5*365</f>
        <v/>
      </c>
      <c r="H55" s="45">
        <f>H21/'P&amp;L'!M5*365</f>
        <v/>
      </c>
      <c r="I55" s="45">
        <f>I21/'P&amp;L'!O5*365</f>
        <v/>
      </c>
      <c r="J55" s="45" t="n"/>
      <c r="K55" s="45" t="n"/>
      <c r="L55" s="7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83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1" max="11"/>
    <col width="12" customWidth="1" min="12" max="12"/>
    <col width="12" customWidth="1" min="14" max="14"/>
    <col width="12" customWidth="1" min="15" max="15"/>
    <col width="12" customWidth="1" min="17" max="17"/>
    <col width="12" customWidth="1" min="18" max="18"/>
  </cols>
  <sheetData>
    <row r="1">
      <c r="A1" s="7" t="n"/>
      <c r="B1" s="7" t="n"/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</row>
    <row r="2">
      <c r="A2" s="7" t="n"/>
      <c r="B2" s="36" t="inlineStr">
        <is>
          <t>ETSY Cash Flow (thousands, USD)</t>
        </is>
      </c>
      <c r="C2" s="13" t="n">
        <v>2018</v>
      </c>
      <c r="D2" s="13" t="n">
        <v>2019</v>
      </c>
      <c r="E2" s="13" t="n">
        <v>2020</v>
      </c>
      <c r="F2" s="13" t="n">
        <v>2021</v>
      </c>
      <c r="G2" s="13" t="n">
        <v>2022</v>
      </c>
      <c r="H2" s="13" t="n">
        <v>2023</v>
      </c>
      <c r="I2" s="13" t="n">
        <v>2024</v>
      </c>
      <c r="J2" s="7" t="n"/>
      <c r="K2" s="12" t="inlineStr">
        <is>
          <t>YTD24</t>
        </is>
      </c>
      <c r="L2" s="12" t="inlineStr">
        <is>
          <t>YTD25</t>
        </is>
      </c>
      <c r="M2" s="7" t="n"/>
      <c r="N2" s="13" t="inlineStr">
        <is>
          <t>Change $</t>
        </is>
      </c>
      <c r="O2" s="13" t="inlineStr">
        <is>
          <t>Change %</t>
        </is>
      </c>
      <c r="P2" s="7" t="n"/>
      <c r="Q2" s="12" t="inlineStr">
        <is>
          <t>4Q24</t>
        </is>
      </c>
      <c r="R2" s="12" t="inlineStr">
        <is>
          <t>4Q25</t>
        </is>
      </c>
    </row>
    <row r="3">
      <c r="A3" s="7" t="n"/>
      <c r="B3" s="37" t="inlineStr">
        <is>
          <t>Operating activities:</t>
        </is>
      </c>
      <c r="C3" s="7" t="n"/>
      <c r="D3" s="7" t="n"/>
      <c r="E3" s="7" t="n"/>
      <c r="F3" s="7" t="n"/>
      <c r="G3" s="7" t="n"/>
      <c r="H3" s="7" t="n"/>
      <c r="I3" s="7" t="n"/>
      <c r="J3" s="7" t="n"/>
      <c r="K3" s="7" t="n"/>
      <c r="L3" s="7" t="n"/>
      <c r="M3" s="7" t="n"/>
      <c r="N3" s="7" t="n"/>
      <c r="O3" s="7" t="n"/>
      <c r="P3" s="7" t="n"/>
      <c r="Q3" s="7" t="n"/>
      <c r="R3" s="7" t="n"/>
    </row>
    <row r="4">
      <c r="A4" s="7" t="n"/>
      <c r="B4" s="40" t="inlineStr">
        <is>
          <t>Net income</t>
        </is>
      </c>
      <c r="C4" s="41" t="n">
        <v>95894</v>
      </c>
      <c r="D4" s="41" t="n">
        <v>349246</v>
      </c>
      <c r="E4" s="41" t="n">
        <v>493507</v>
      </c>
      <c r="F4" s="41" t="n">
        <v>493507</v>
      </c>
      <c r="G4" s="41" t="n">
        <v>307568</v>
      </c>
      <c r="H4" s="41" t="n">
        <v>303281</v>
      </c>
      <c r="I4" s="41" t="n">
        <v>162982</v>
      </c>
      <c r="J4" s="7" t="n"/>
      <c r="K4" s="41" t="n">
        <v>116009</v>
      </c>
      <c r="L4" s="41" t="n"/>
      <c r="M4" s="7" t="n"/>
      <c r="N4" s="39">
        <f>IFERROR(L4-K4,"")</f>
        <v/>
      </c>
      <c r="O4" s="16">
        <f>IFERROR(N4/K4,"")</f>
        <v/>
      </c>
      <c r="P4" s="7" t="n"/>
      <c r="Q4" s="41" t="n">
        <v>63004</v>
      </c>
      <c r="R4" s="41" t="n"/>
    </row>
    <row r="5">
      <c r="A5" s="7" t="n"/>
      <c r="B5" s="38" t="inlineStr">
        <is>
          <t>Net loss from discontinued operations</t>
        </is>
      </c>
      <c r="C5" s="39" t="n"/>
      <c r="D5" s="39" t="n"/>
      <c r="E5" s="39" t="n"/>
      <c r="F5" s="39" t="n"/>
      <c r="G5" s="39" t="n"/>
      <c r="H5" s="39" t="n"/>
      <c r="I5" s="39" t="n"/>
      <c r="J5" s="7" t="n"/>
      <c r="K5" s="39" t="n"/>
      <c r="L5" s="39" t="n"/>
      <c r="M5" s="7" t="n"/>
      <c r="N5" s="39">
        <f>IFERROR(L5-K5,"")</f>
        <v/>
      </c>
      <c r="O5" s="16">
        <f>IFERROR(N5/K5,"")</f>
        <v/>
      </c>
      <c r="P5" s="7" t="n"/>
      <c r="Q5" s="39" t="n"/>
      <c r="R5" s="39" t="n">
        <v>-17009</v>
      </c>
    </row>
    <row r="6">
      <c r="A6" s="7" t="n"/>
      <c r="B6" s="38" t="inlineStr">
        <is>
          <t>Net income (loss) from continuing operations</t>
        </is>
      </c>
      <c r="C6" s="39" t="n"/>
      <c r="D6" s="39" t="n"/>
      <c r="E6" s="39" t="n"/>
      <c r="F6" s="39" t="n"/>
      <c r="G6" s="39" t="n"/>
      <c r="H6" s="39" t="n"/>
      <c r="I6" s="39" t="n"/>
      <c r="J6" s="7" t="n"/>
      <c r="K6" s="39" t="n"/>
      <c r="L6" s="39" t="n"/>
      <c r="M6" s="7" t="n"/>
      <c r="N6" s="39">
        <f>IFERROR(L6-K6,"")</f>
        <v/>
      </c>
      <c r="O6" s="16">
        <f>IFERROR(N6/K6,"")</f>
        <v/>
      </c>
      <c r="P6" s="7" t="n"/>
      <c r="Q6" s="39" t="n"/>
      <c r="R6" s="39" t="n">
        <v>-35087</v>
      </c>
    </row>
    <row r="7">
      <c r="A7" s="7" t="n"/>
      <c r="B7" s="38" t="inlineStr">
        <is>
          <t>Stock-based compensation expense</t>
        </is>
      </c>
      <c r="C7" s="39" t="n">
        <v>44395</v>
      </c>
      <c r="D7" s="39" t="n">
        <v>65114</v>
      </c>
      <c r="E7" s="39" t="n">
        <v>139910</v>
      </c>
      <c r="F7" s="39" t="n">
        <v>230888</v>
      </c>
      <c r="G7" s="39" t="n">
        <v>284558</v>
      </c>
      <c r="H7" s="39" t="n">
        <v>282847</v>
      </c>
      <c r="I7" s="39" t="n">
        <v>244745</v>
      </c>
      <c r="J7" s="7" t="n"/>
      <c r="K7" s="39" t="n">
        <v>145400</v>
      </c>
      <c r="L7" s="39" t="n">
        <v>120618</v>
      </c>
      <c r="M7" s="7" t="n"/>
      <c r="N7" s="39">
        <f>IFERROR(L7-K7,"")</f>
        <v/>
      </c>
      <c r="O7" s="16">
        <f>IFERROR(N7/K7,"")</f>
        <v/>
      </c>
      <c r="P7" s="7" t="n"/>
      <c r="Q7" s="39" t="n">
        <v>70683</v>
      </c>
      <c r="R7" s="39" t="n">
        <v>56178</v>
      </c>
    </row>
    <row r="8">
      <c r="A8" s="7" t="n"/>
      <c r="B8" s="37" t="inlineStr">
        <is>
          <t>Adjustments to reconcile net income to operating cash: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</row>
    <row r="9">
      <c r="A9" s="7" t="n"/>
      <c r="B9" s="38" t="inlineStr">
        <is>
          <t>Depreciation and amortization expense</t>
        </is>
      </c>
      <c r="C9" s="39" t="n">
        <v>48031</v>
      </c>
      <c r="D9" s="39" t="n">
        <v>58189</v>
      </c>
      <c r="E9" s="39" t="n">
        <v>74267</v>
      </c>
      <c r="F9" s="39" t="n">
        <v>96702</v>
      </c>
      <c r="G9" s="39" t="n">
        <v>91323</v>
      </c>
      <c r="H9" s="39" t="n">
        <v>108074</v>
      </c>
      <c r="I9" s="39" t="n">
        <v>101845</v>
      </c>
      <c r="J9" s="7" t="n"/>
      <c r="K9" s="39" t="n">
        <v>53933</v>
      </c>
      <c r="L9" s="39" t="n">
        <v>52688</v>
      </c>
      <c r="M9" s="7" t="n"/>
      <c r="N9" s="39">
        <f>IFERROR(L9-K9,"")</f>
        <v/>
      </c>
      <c r="O9" s="16">
        <f>IFERROR(N9/K9,"")</f>
        <v/>
      </c>
      <c r="P9" s="7" t="n"/>
      <c r="Q9" s="39" t="n">
        <v>26846</v>
      </c>
      <c r="R9" s="39" t="n">
        <v>17189</v>
      </c>
    </row>
    <row r="10">
      <c r="A10" s="7" t="n"/>
      <c r="B10" s="38" t="inlineStr">
        <is>
          <t>Provision for expected credit losses</t>
        </is>
      </c>
      <c r="C10" s="39" t="n">
        <v>4124</v>
      </c>
      <c r="D10" s="39" t="n">
        <v>10963</v>
      </c>
      <c r="E10" s="39" t="n">
        <v>16031</v>
      </c>
      <c r="F10" s="39" t="n">
        <v>12464</v>
      </c>
      <c r="G10" s="39" t="n">
        <v>19634</v>
      </c>
      <c r="H10" s="39" t="n">
        <v>11950</v>
      </c>
      <c r="I10" s="39" t="n">
        <v>9006</v>
      </c>
      <c r="J10" s="7" t="n"/>
      <c r="K10" s="39" t="n">
        <v>7321</v>
      </c>
      <c r="L10" s="39" t="n">
        <v>4908</v>
      </c>
      <c r="M10" s="7" t="n"/>
      <c r="N10" s="39">
        <f>IFERROR(L10-K10,"")</f>
        <v/>
      </c>
      <c r="O10" s="16">
        <f>IFERROR(N10/K10,"")</f>
        <v/>
      </c>
      <c r="P10" s="7" t="n"/>
      <c r="Q10" s="39" t="n">
        <v>4078</v>
      </c>
      <c r="R10" s="39" t="n">
        <v>2385</v>
      </c>
    </row>
    <row r="11">
      <c r="A11" s="7" t="n"/>
      <c r="B11" s="38" t="inlineStr">
        <is>
          <t>Deferred provision (benefit) for income taxes</t>
        </is>
      </c>
      <c r="C11" s="39" t="n">
        <v>-22414</v>
      </c>
      <c r="D11" s="39" t="n">
        <v>-15248</v>
      </c>
      <c r="E11" s="39" t="n">
        <v>88952</v>
      </c>
      <c r="F11" s="39" t="n">
        <v>-55303</v>
      </c>
      <c r="G11" s="39" t="n">
        <v>-50086</v>
      </c>
      <c r="H11" s="39" t="n">
        <v>-50086</v>
      </c>
      <c r="I11" s="39" t="n">
        <v>-14445</v>
      </c>
      <c r="J11" s="7" t="n"/>
      <c r="K11" s="39" t="n"/>
      <c r="L11" s="39" t="n"/>
      <c r="M11" s="7" t="n"/>
      <c r="N11" s="39">
        <f>IFERROR(L11-K11,"")</f>
        <v/>
      </c>
      <c r="O11" s="16">
        <f>IFERROR(N11/K11,"")</f>
        <v/>
      </c>
      <c r="P11" s="7" t="n"/>
      <c r="Q11" s="39" t="n"/>
      <c r="R11" s="39" t="n">
        <v>-2542</v>
      </c>
    </row>
    <row r="12">
      <c r="A12" s="7" t="n"/>
      <c r="B12" s="38" t="inlineStr">
        <is>
          <t>Foreign exchange loss (gain)</t>
        </is>
      </c>
      <c r="C12" s="39" t="n">
        <v>5708</v>
      </c>
      <c r="D12" s="39" t="n">
        <v>-7349</v>
      </c>
      <c r="E12" s="39" t="n">
        <v>14071</v>
      </c>
      <c r="F12" s="39" t="n">
        <v>-1238</v>
      </c>
      <c r="G12" s="39" t="n">
        <v>7400</v>
      </c>
      <c r="H12" s="39" t="n"/>
      <c r="I12" s="39" t="n"/>
      <c r="J12" s="7" t="n"/>
      <c r="K12" s="39" t="n"/>
      <c r="L12" s="39" t="n"/>
      <c r="M12" s="7" t="n"/>
      <c r="N12" s="39">
        <f>IFERROR(L12-K12,"")</f>
        <v/>
      </c>
      <c r="O12" s="16">
        <f>IFERROR(N12/K12,"")</f>
        <v/>
      </c>
      <c r="P12" s="7" t="n"/>
      <c r="Q12" s="39" t="n"/>
      <c r="R12" s="39" t="n"/>
    </row>
    <row r="13">
      <c r="A13" s="7" t="n"/>
      <c r="B13" s="38" t="inlineStr">
        <is>
          <t>Amortization of debt issuance costs</t>
        </is>
      </c>
      <c r="C13" s="39" t="n">
        <v>2006</v>
      </c>
      <c r="D13" s="39" t="n">
        <v>2751</v>
      </c>
      <c r="E13" s="39" t="n">
        <v>3719</v>
      </c>
      <c r="F13" s="39" t="n"/>
      <c r="G13" s="39" t="n"/>
      <c r="H13" s="39" t="n"/>
      <c r="I13" s="39" t="n"/>
      <c r="J13" s="7" t="n"/>
      <c r="K13" s="39" t="n"/>
      <c r="L13" s="39" t="n"/>
      <c r="M13" s="7" t="n"/>
      <c r="N13" s="39">
        <f>IFERROR(L13-K13,"")</f>
        <v/>
      </c>
      <c r="O13" s="16">
        <f>IFERROR(N13/K13,"")</f>
        <v/>
      </c>
      <c r="P13" s="7" t="n"/>
      <c r="Q13" s="39" t="n"/>
      <c r="R13" s="39" t="n"/>
    </row>
    <row r="14">
      <c r="A14" s="7" t="n"/>
      <c r="B14" s="38" t="inlineStr">
        <is>
          <t>Non-cash interest expense</t>
        </is>
      </c>
      <c r="C14" s="39" t="n">
        <v>19108</v>
      </c>
      <c r="D14" s="39" t="n">
        <v>36086</v>
      </c>
      <c r="E14" s="39" t="n">
        <v>578</v>
      </c>
      <c r="F14" s="39" t="n">
        <v>578</v>
      </c>
      <c r="G14" s="39" t="n"/>
      <c r="H14" s="39" t="n"/>
      <c r="I14" s="39" t="n"/>
      <c r="J14" s="7" t="n"/>
      <c r="K14" s="39" t="n"/>
      <c r="L14" s="39" t="n"/>
      <c r="M14" s="7" t="n"/>
      <c r="N14" s="39">
        <f>IFERROR(L14-K14,"")</f>
        <v/>
      </c>
      <c r="O14" s="16">
        <f>IFERROR(N14/K14,"")</f>
        <v/>
      </c>
      <c r="P14" s="7" t="n"/>
      <c r="Q14" s="39" t="n"/>
      <c r="R14" s="39" t="n"/>
    </row>
    <row r="15">
      <c r="A15" s="7" t="n"/>
      <c r="B15" s="38" t="inlineStr">
        <is>
          <t>Interest expense on marketable securities</t>
        </is>
      </c>
      <c r="C15" s="39" t="n">
        <v>-2887</v>
      </c>
      <c r="D15" s="39" t="n">
        <v>-2729</v>
      </c>
      <c r="E15" s="39" t="n">
        <v>3154</v>
      </c>
      <c r="F15" s="39" t="n">
        <v>652</v>
      </c>
      <c r="G15" s="39" t="n"/>
      <c r="H15" s="39" t="n"/>
      <c r="I15" s="39" t="n"/>
      <c r="J15" s="7" t="n"/>
      <c r="K15" s="39" t="n"/>
      <c r="L15" s="39" t="n"/>
      <c r="M15" s="7" t="n"/>
      <c r="N15" s="39">
        <f>IFERROR(L15-K15,"")</f>
        <v/>
      </c>
      <c r="O15" s="16">
        <f>IFERROR(N15/K15,"")</f>
        <v/>
      </c>
      <c r="P15" s="7" t="n"/>
      <c r="Q15" s="39" t="n"/>
      <c r="R15" s="39" t="n"/>
    </row>
    <row r="16">
      <c r="A16" s="7" t="n"/>
      <c r="B16" s="38" t="inlineStr">
        <is>
          <t>(Gain) loss on disposal of assets</t>
        </is>
      </c>
      <c r="C16" s="39" t="n">
        <v>1667</v>
      </c>
      <c r="D16" s="39" t="n">
        <v>795</v>
      </c>
      <c r="E16" s="39" t="n"/>
      <c r="F16" s="39" t="n"/>
      <c r="G16" s="39" t="n"/>
      <c r="H16" s="39" t="n"/>
      <c r="I16" s="39" t="n"/>
      <c r="J16" s="7" t="n"/>
      <c r="K16" s="39" t="n"/>
      <c r="L16" s="39" t="n"/>
      <c r="M16" s="7" t="n"/>
      <c r="N16" s="39">
        <f>IFERROR(L16-K16,"")</f>
        <v/>
      </c>
      <c r="O16" s="16">
        <f>IFERROR(N16/K16,"")</f>
        <v/>
      </c>
      <c r="P16" s="7" t="n"/>
      <c r="Q16" s="39" t="n"/>
      <c r="R16" s="39" t="n"/>
    </row>
    <row r="17">
      <c r="A17" s="7" t="n"/>
      <c r="B17" s="38" t="inlineStr">
        <is>
          <t>Asset impairment charges</t>
        </is>
      </c>
      <c r="C17" s="39" t="n">
        <v>0</v>
      </c>
      <c r="D17" s="39" t="n">
        <v>0</v>
      </c>
      <c r="E17" s="39" t="n">
        <v>0</v>
      </c>
      <c r="F17" s="39" t="n">
        <v>0</v>
      </c>
      <c r="G17" s="39" t="n">
        <v>1045022</v>
      </c>
      <c r="H17" s="39" t="n">
        <v>0</v>
      </c>
      <c r="I17" s="39" t="n">
        <v>101703</v>
      </c>
      <c r="J17" s="7" t="n"/>
      <c r="K17" s="39" t="n">
        <v>0</v>
      </c>
      <c r="L17" s="39" t="n">
        <v>101703</v>
      </c>
      <c r="M17" s="7" t="n"/>
      <c r="N17" s="39">
        <f>IFERROR(L17-K17,"")</f>
        <v/>
      </c>
      <c r="O17" s="16">
        <f>IFERROR(N17/K17,"")</f>
        <v/>
      </c>
      <c r="P17" s="7" t="n"/>
      <c r="Q17" s="39" t="n">
        <v>0</v>
      </c>
      <c r="R17" s="39" t="n">
        <v>101703</v>
      </c>
    </row>
    <row r="18">
      <c r="A18" s="7" t="n"/>
      <c r="B18" s="38" t="inlineStr">
        <is>
          <t>Loss on sale of business</t>
        </is>
      </c>
      <c r="C18" s="39" t="n"/>
      <c r="D18" s="39" t="n"/>
      <c r="E18" s="39" t="n"/>
      <c r="F18" s="39" t="n"/>
      <c r="G18" s="39" t="n"/>
      <c r="H18" s="39" t="n">
        <v>0</v>
      </c>
      <c r="I18" s="39" t="n">
        <v>-0</v>
      </c>
      <c r="J18" s="7" t="n"/>
      <c r="K18" s="39" t="n"/>
      <c r="L18" s="39" t="n"/>
      <c r="M18" s="7" t="n"/>
      <c r="N18" s="39">
        <f>IFERROR(L18-K18,"")</f>
        <v/>
      </c>
      <c r="O18" s="16">
        <f>IFERROR(N18/K18,"")</f>
        <v/>
      </c>
      <c r="P18" s="7" t="n"/>
      <c r="Q18" s="39" t="n"/>
      <c r="R18" s="39" t="n"/>
    </row>
    <row r="19">
      <c r="A19" s="7" t="n"/>
      <c r="B19" s="38" t="inlineStr">
        <is>
          <t>Loss on extinguishment of debt</t>
        </is>
      </c>
      <c r="C19" s="39" t="n"/>
      <c r="D19" s="39" t="n"/>
      <c r="E19" s="39" t="n">
        <v>0</v>
      </c>
      <c r="F19" s="39" t="n">
        <v>0</v>
      </c>
      <c r="G19" s="39" t="n"/>
      <c r="H19" s="39" t="n"/>
      <c r="I19" s="39" t="n"/>
      <c r="J19" s="7" t="n"/>
      <c r="K19" s="39" t="n"/>
      <c r="L19" s="39" t="n"/>
      <c r="M19" s="7" t="n"/>
      <c r="N19" s="39">
        <f>IFERROR(L19-K19,"")</f>
        <v/>
      </c>
      <c r="O19" s="16">
        <f>IFERROR(N19/K19,"")</f>
        <v/>
      </c>
      <c r="P19" s="7" t="n"/>
      <c r="Q19" s="39" t="n"/>
      <c r="R19" s="39" t="n"/>
    </row>
    <row r="20">
      <c r="A20" s="7" t="n"/>
      <c r="B20" s="38" t="inlineStr">
        <is>
          <t>Other non-cash expense (income), net</t>
        </is>
      </c>
      <c r="C20" s="39" t="n"/>
      <c r="D20" s="39" t="n"/>
      <c r="E20" s="39" t="n"/>
      <c r="F20" s="39" t="n">
        <v>-5193</v>
      </c>
      <c r="G20" s="39" t="n">
        <v>1901</v>
      </c>
      <c r="H20" s="39" t="n">
        <v>-18962</v>
      </c>
      <c r="I20" s="39" t="n">
        <v>-34610</v>
      </c>
      <c r="J20" s="7" t="n"/>
      <c r="K20" s="39" t="n">
        <v>-11556</v>
      </c>
      <c r="L20" s="39" t="n">
        <v>34283</v>
      </c>
      <c r="M20" s="7" t="n"/>
      <c r="N20" s="39">
        <f>IFERROR(L20-K20,"")</f>
        <v/>
      </c>
      <c r="O20" s="16">
        <f>IFERROR(N20/K20,"")</f>
        <v/>
      </c>
      <c r="P20" s="7" t="n"/>
      <c r="Q20" s="39" t="n">
        <v>-5066</v>
      </c>
      <c r="R20" s="39" t="n">
        <v>14746</v>
      </c>
    </row>
    <row r="21">
      <c r="A21" s="7" t="n"/>
      <c r="B21" s="37" t="inlineStr">
        <is>
          <t>Change in working capital:</t>
        </is>
      </c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  <c r="M21" s="7" t="n"/>
      <c r="N21" s="7" t="n"/>
      <c r="O21" s="7" t="n"/>
      <c r="P21" s="7" t="n"/>
      <c r="Q21" s="7" t="n"/>
      <c r="R21" s="7" t="n"/>
    </row>
    <row r="22">
      <c r="A22" s="7" t="n"/>
      <c r="B22" s="38" t="inlineStr">
        <is>
          <t>Accounts receivable</t>
        </is>
      </c>
      <c r="C22" s="39" t="n">
        <v>12656</v>
      </c>
      <c r="D22" s="39" t="n">
        <v>-22540</v>
      </c>
      <c r="E22" s="39" t="n">
        <v>-19256</v>
      </c>
      <c r="F22" s="39" t="n">
        <v>-14056</v>
      </c>
      <c r="G22" s="39" t="n">
        <v>-16066</v>
      </c>
      <c r="H22" s="39" t="n">
        <v>-3573</v>
      </c>
      <c r="I22" s="39" t="n">
        <v>10034</v>
      </c>
      <c r="J22" s="7" t="n"/>
      <c r="K22" s="39" t="n"/>
      <c r="L22" s="39" t="n"/>
      <c r="M22" s="7" t="n"/>
      <c r="N22" s="39">
        <f>IFERROR(L22-K22,"")</f>
        <v/>
      </c>
      <c r="O22" s="16">
        <f>IFERROR(N22/K22,"")</f>
        <v/>
      </c>
      <c r="P22" s="7" t="n"/>
      <c r="Q22" s="39" t="n"/>
      <c r="R22" s="39" t="n"/>
    </row>
    <row r="23">
      <c r="A23" s="7" t="n"/>
      <c r="B23" s="38" t="inlineStr">
        <is>
          <t>Funds receivable and seller accounts</t>
        </is>
      </c>
      <c r="C23" s="39" t="n">
        <v>-23177</v>
      </c>
      <c r="D23" s="39" t="n">
        <v>-90141</v>
      </c>
      <c r="E23" s="39" t="n">
        <v>-83941</v>
      </c>
      <c r="F23" s="39" t="n">
        <v>-20570</v>
      </c>
      <c r="G23" s="39" t="n">
        <v>-29328</v>
      </c>
      <c r="H23" s="39" t="n">
        <v>-69093</v>
      </c>
      <c r="I23" s="39" t="n">
        <v>23035</v>
      </c>
      <c r="J23" s="7" t="n"/>
      <c r="K23" s="39" t="n"/>
      <c r="L23" s="39" t="n"/>
      <c r="M23" s="7" t="n"/>
      <c r="N23" s="39">
        <f>IFERROR(L23-K23,"")</f>
        <v/>
      </c>
      <c r="O23" s="16">
        <f>IFERROR(N23/K23,"")</f>
        <v/>
      </c>
      <c r="P23" s="7" t="n"/>
      <c r="Q23" s="39" t="n"/>
      <c r="R23" s="39" t="n"/>
    </row>
    <row r="24">
      <c r="A24" s="7" t="n"/>
      <c r="B24" s="38" t="inlineStr">
        <is>
          <t>Prepaid expenses and other current assets</t>
        </is>
      </c>
      <c r="C24" s="39" t="n">
        <v>-14156</v>
      </c>
      <c r="D24" s="39" t="n">
        <v>-16963</v>
      </c>
      <c r="E24" s="39" t="n">
        <v>-44186</v>
      </c>
      <c r="F24" s="39" t="n">
        <v>-23840</v>
      </c>
      <c r="G24" s="39" t="n">
        <v>47490</v>
      </c>
      <c r="H24" s="39" t="n">
        <v>-39317</v>
      </c>
      <c r="I24" s="39" t="n">
        <v>33814</v>
      </c>
      <c r="J24" s="7" t="n"/>
      <c r="K24" s="39" t="n"/>
      <c r="L24" s="39" t="n"/>
      <c r="M24" s="7" t="n"/>
      <c r="N24" s="39">
        <f>IFERROR(L24-K24,"")</f>
        <v/>
      </c>
      <c r="O24" s="16">
        <f>IFERROR(N24/K24,"")</f>
        <v/>
      </c>
      <c r="P24" s="7" t="n"/>
      <c r="Q24" s="39" t="n"/>
      <c r="R24" s="39" t="n"/>
    </row>
    <row r="25">
      <c r="A25" s="7" t="n"/>
      <c r="B25" s="38" t="inlineStr">
        <is>
          <t>Other assets</t>
        </is>
      </c>
      <c r="C25" s="39" t="n">
        <v>4045</v>
      </c>
      <c r="D25" s="39" t="n">
        <v>4816</v>
      </c>
      <c r="E25" s="39" t="n">
        <v>25159</v>
      </c>
      <c r="F25" s="39" t="n">
        <v>-7390</v>
      </c>
      <c r="G25" s="39" t="n">
        <v>2409</v>
      </c>
      <c r="H25" s="39" t="n">
        <v>-1381</v>
      </c>
      <c r="I25" s="39" t="n">
        <v>-4560</v>
      </c>
      <c r="J25" s="7" t="n"/>
      <c r="K25" s="39" t="n"/>
      <c r="L25" s="39" t="n"/>
      <c r="M25" s="7" t="n"/>
      <c r="N25" s="39">
        <f>IFERROR(L25-K25,"")</f>
        <v/>
      </c>
      <c r="O25" s="16">
        <f>IFERROR(N25/K25,"")</f>
        <v/>
      </c>
      <c r="P25" s="7" t="n"/>
      <c r="Q25" s="39" t="n"/>
      <c r="R25" s="39" t="n"/>
    </row>
    <row r="26">
      <c r="A26" s="7" t="n"/>
      <c r="B26" s="38" t="inlineStr">
        <is>
          <t>Accounts payable</t>
        </is>
      </c>
      <c r="C26" s="39" t="n">
        <v>-953</v>
      </c>
      <c r="D26" s="39" t="n">
        <v>14550</v>
      </c>
      <c r="E26" s="39" t="n">
        <v>-14169</v>
      </c>
      <c r="F26" s="39" t="n">
        <v>532</v>
      </c>
      <c r="G26" s="39" t="n">
        <v>2582</v>
      </c>
      <c r="H26" s="39" t="n">
        <v>-3511</v>
      </c>
      <c r="I26" s="39" t="n">
        <v>2496</v>
      </c>
      <c r="J26" s="7" t="n"/>
      <c r="K26" s="39" t="n"/>
      <c r="L26" s="39" t="n"/>
      <c r="M26" s="7" t="n"/>
      <c r="N26" s="39">
        <f>IFERROR(L26-K26,"")</f>
        <v/>
      </c>
      <c r="O26" s="16">
        <f>IFERROR(N26/K26,"")</f>
        <v/>
      </c>
      <c r="P26" s="7" t="n"/>
      <c r="Q26" s="39" t="n"/>
      <c r="R26" s="39" t="n"/>
    </row>
    <row r="27">
      <c r="A27" s="7" t="n"/>
      <c r="B27" s="38" t="inlineStr">
        <is>
          <t>Accrued and other current liabilities</t>
        </is>
      </c>
      <c r="C27" s="39" t="n">
        <v>37410</v>
      </c>
      <c r="D27" s="39" t="n">
        <v>146634</v>
      </c>
      <c r="E27" s="39" t="n">
        <v>84789</v>
      </c>
      <c r="F27" s="39" t="n">
        <v>6439</v>
      </c>
      <c r="G27" s="39" t="n">
        <v>34439</v>
      </c>
      <c r="H27" s="39" t="n">
        <v>34240</v>
      </c>
      <c r="I27" s="39" t="n">
        <v>27660</v>
      </c>
      <c r="J27" s="7" t="n"/>
      <c r="K27" s="39" t="n"/>
      <c r="L27" s="39" t="n"/>
      <c r="M27" s="7" t="n"/>
      <c r="N27" s="39">
        <f>IFERROR(L27-K27,"")</f>
        <v/>
      </c>
      <c r="O27" s="16">
        <f>IFERROR(N27/K27,"")</f>
        <v/>
      </c>
      <c r="P27" s="7" t="n"/>
      <c r="Q27" s="39" t="n"/>
      <c r="R27" s="39" t="n"/>
    </row>
    <row r="28">
      <c r="A28" s="7" t="n"/>
      <c r="B28" s="38" t="inlineStr">
        <is>
          <t>Funds payable and amounts due to sellers</t>
        </is>
      </c>
      <c r="C28" s="39" t="n">
        <v>23177</v>
      </c>
      <c r="D28" s="39" t="n">
        <v>90141</v>
      </c>
      <c r="E28" s="39" t="n">
        <v>83941</v>
      </c>
      <c r="F28" s="39" t="n">
        <v>20570</v>
      </c>
      <c r="G28" s="39" t="n">
        <v>29328</v>
      </c>
      <c r="H28" s="39" t="n">
        <v>-69093</v>
      </c>
      <c r="I28" s="39" t="n">
        <v>23035</v>
      </c>
      <c r="J28" s="7" t="n"/>
      <c r="K28" s="39" t="n"/>
      <c r="L28" s="39" t="n"/>
      <c r="M28" s="7" t="n"/>
      <c r="N28" s="39">
        <f>IFERROR(L28-K28,"")</f>
        <v/>
      </c>
      <c r="O28" s="16">
        <f>IFERROR(N28/K28,"")</f>
        <v/>
      </c>
      <c r="P28" s="7" t="n"/>
      <c r="Q28" s="39" t="n"/>
      <c r="R28" s="39" t="n"/>
    </row>
    <row r="29">
      <c r="A29" s="7" t="n"/>
      <c r="B29" s="38" t="inlineStr">
        <is>
          <t>Deferred revenue</t>
        </is>
      </c>
      <c r="C29" s="39" t="n">
        <v>191</v>
      </c>
      <c r="D29" s="39" t="n">
        <v>3312</v>
      </c>
      <c r="E29" s="39" t="n">
        <v>1441</v>
      </c>
      <c r="F29" s="39" t="n">
        <v>1905</v>
      </c>
      <c r="G29" s="39" t="n">
        <v>457</v>
      </c>
      <c r="H29" s="39" t="n">
        <v>4945</v>
      </c>
      <c r="I29" s="39" t="n">
        <v>6975</v>
      </c>
      <c r="J29" s="7" t="n"/>
      <c r="K29" s="39" t="n"/>
      <c r="L29" s="39" t="n"/>
      <c r="M29" s="7" t="n"/>
      <c r="N29" s="39">
        <f>IFERROR(L29-K29,"")</f>
        <v/>
      </c>
      <c r="O29" s="16">
        <f>IFERROR(N29/K29,"")</f>
        <v/>
      </c>
      <c r="P29" s="7" t="n"/>
      <c r="Q29" s="39" t="n"/>
      <c r="R29" s="39" t="n"/>
    </row>
    <row r="30">
      <c r="A30" s="7" t="n"/>
      <c r="B30" s="38" t="inlineStr">
        <is>
          <t>Other liabilities</t>
        </is>
      </c>
      <c r="C30" s="39" t="n">
        <v>-3887</v>
      </c>
      <c r="D30" s="39" t="n">
        <v>-5612</v>
      </c>
      <c r="E30" s="39" t="n">
        <v>40423</v>
      </c>
      <c r="F30" s="39" t="n">
        <v>14416</v>
      </c>
      <c r="G30" s="39" t="n">
        <v>4783</v>
      </c>
      <c r="H30" s="39" t="n">
        <v>2541</v>
      </c>
      <c r="I30" s="39" t="n">
        <v>1465</v>
      </c>
      <c r="J30" s="7" t="n"/>
      <c r="K30" s="39" t="n"/>
      <c r="L30" s="39" t="n"/>
      <c r="M30" s="7" t="n"/>
      <c r="N30" s="39">
        <f>IFERROR(L30-K30,"")</f>
        <v/>
      </c>
      <c r="O30" s="16">
        <f>IFERROR(N30/K30,"")</f>
        <v/>
      </c>
      <c r="P30" s="7" t="n"/>
      <c r="Q30" s="39" t="n"/>
      <c r="R30" s="39" t="n"/>
    </row>
    <row r="31">
      <c r="A31" s="7" t="n"/>
      <c r="B31" s="38" t="inlineStr">
        <is>
          <t>Current assets</t>
        </is>
      </c>
      <c r="C31" s="39" t="n"/>
      <c r="D31" s="39" t="n"/>
      <c r="E31" s="39" t="n"/>
      <c r="F31" s="39" t="n"/>
      <c r="G31" s="39" t="n"/>
      <c r="H31" s="39" t="n"/>
      <c r="I31" s="39" t="n"/>
      <c r="J31" s="7" t="n"/>
      <c r="K31" s="39" t="n">
        <v>50189</v>
      </c>
      <c r="L31" s="39" t="n">
        <v>39982</v>
      </c>
      <c r="M31" s="7" t="n"/>
      <c r="N31" s="39">
        <f>IFERROR(L31-K31,"")</f>
        <v/>
      </c>
      <c r="O31" s="16">
        <f>IFERROR(N31/K31,"")</f>
        <v/>
      </c>
      <c r="P31" s="7" t="n"/>
      <c r="Q31" s="39" t="n">
        <v>52456</v>
      </c>
      <c r="R31" s="39" t="n">
        <v>51630</v>
      </c>
    </row>
    <row r="32">
      <c r="A32" s="7" t="n"/>
      <c r="B32" s="38" t="inlineStr">
        <is>
          <t>Non-current assets</t>
        </is>
      </c>
      <c r="C32" s="39" t="n"/>
      <c r="D32" s="39" t="n"/>
      <c r="E32" s="39" t="n"/>
      <c r="F32" s="39" t="n"/>
      <c r="G32" s="39" t="n"/>
      <c r="H32" s="39" t="n"/>
      <c r="I32" s="39" t="n"/>
      <c r="J32" s="7" t="n"/>
      <c r="K32" s="39" t="n">
        <v>-1124</v>
      </c>
      <c r="L32" s="39" t="n">
        <v>3130</v>
      </c>
      <c r="M32" s="7" t="n"/>
      <c r="N32" s="39">
        <f>IFERROR(L32-K32,"")</f>
        <v/>
      </c>
      <c r="O32" s="16">
        <f>IFERROR(N32/K32,"")</f>
        <v/>
      </c>
      <c r="P32" s="7" t="n"/>
      <c r="Q32" s="39" t="n">
        <v>1652</v>
      </c>
      <c r="R32" s="39" t="n">
        <v>670</v>
      </c>
    </row>
    <row r="33">
      <c r="A33" s="7" t="n"/>
      <c r="B33" s="38" t="inlineStr">
        <is>
          <t>Current liabilities</t>
        </is>
      </c>
      <c r="C33" s="39" t="n"/>
      <c r="D33" s="39" t="n"/>
      <c r="E33" s="39" t="n"/>
      <c r="F33" s="39" t="n"/>
      <c r="G33" s="39" t="n"/>
      <c r="H33" s="39" t="n"/>
      <c r="I33" s="39" t="n"/>
      <c r="J33" s="7" t="n"/>
      <c r="K33" s="39" t="n">
        <v>-141633</v>
      </c>
      <c r="L33" s="39" t="n">
        <v>-175134</v>
      </c>
      <c r="M33" s="7" t="n"/>
      <c r="N33" s="39">
        <f>IFERROR(L33-K33,"")</f>
        <v/>
      </c>
      <c r="O33" s="16">
        <f>IFERROR(N33/K33,"")</f>
        <v/>
      </c>
      <c r="P33" s="7" t="n"/>
      <c r="Q33" s="39" t="n">
        <v>-140027</v>
      </c>
      <c r="R33" s="39" t="n">
        <v>-159148</v>
      </c>
    </row>
    <row r="34">
      <c r="A34" s="7" t="n"/>
      <c r="B34" s="38" t="inlineStr">
        <is>
          <t>Non-current liabilities</t>
        </is>
      </c>
      <c r="C34" s="39" t="n"/>
      <c r="D34" s="39" t="n"/>
      <c r="E34" s="39" t="n"/>
      <c r="F34" s="39" t="n"/>
      <c r="G34" s="39" t="n"/>
      <c r="H34" s="39" t="n"/>
      <c r="I34" s="39" t="n"/>
      <c r="J34" s="7" t="n"/>
      <c r="K34" s="39" t="n">
        <v>5846</v>
      </c>
      <c r="L34" s="39" t="n">
        <v>-584</v>
      </c>
      <c r="M34" s="7" t="n"/>
      <c r="N34" s="39">
        <f>IFERROR(L34-K34,"")</f>
        <v/>
      </c>
      <c r="O34" s="16">
        <f>IFERROR(N34/K34,"")</f>
        <v/>
      </c>
      <c r="P34" s="7" t="n"/>
      <c r="Q34" s="39" t="n">
        <v>637</v>
      </c>
      <c r="R34" s="39" t="n">
        <v>2092</v>
      </c>
    </row>
    <row r="35">
      <c r="A35" s="7" t="n"/>
      <c r="B35" s="40" t="inlineStr">
        <is>
          <t>Net cash provided by operating activities of continuing operations</t>
        </is>
      </c>
      <c r="C35" s="41" t="n"/>
      <c r="D35" s="41" t="n"/>
      <c r="E35" s="41" t="n"/>
      <c r="F35" s="41" t="n"/>
      <c r="G35" s="41" t="n"/>
      <c r="H35" s="41" t="n"/>
      <c r="I35" s="41" t="n"/>
      <c r="J35" s="7" t="n"/>
      <c r="K35" s="41" t="n"/>
      <c r="L35" s="41" t="n"/>
      <c r="M35" s="7" t="n"/>
      <c r="N35" s="41">
        <f>IFERROR(L35-K35,"")</f>
        <v/>
      </c>
      <c r="O35" s="22">
        <f>IFERROR(N35/K35,"")</f>
        <v/>
      </c>
      <c r="P35" s="7" t="n"/>
      <c r="Q35" s="41" t="n"/>
      <c r="R35" s="41" t="n">
        <v>49816</v>
      </c>
    </row>
    <row r="36">
      <c r="A36" s="7" t="n"/>
      <c r="B36" s="40" t="inlineStr">
        <is>
          <t>Net cash used in operating activities of discontinued operations</t>
        </is>
      </c>
      <c r="C36" s="41" t="n"/>
      <c r="D36" s="41" t="n"/>
      <c r="E36" s="41" t="n"/>
      <c r="F36" s="41" t="n"/>
      <c r="G36" s="41" t="n"/>
      <c r="H36" s="41" t="n"/>
      <c r="I36" s="41" t="n"/>
      <c r="J36" s="7" t="n"/>
      <c r="K36" s="41" t="n"/>
      <c r="L36" s="41" t="n"/>
      <c r="M36" s="7" t="n"/>
      <c r="N36" s="39">
        <f>IFERROR(L36-K36,"")</f>
        <v/>
      </c>
      <c r="O36" s="16">
        <f>IFERROR(N36/K36,"")</f>
        <v/>
      </c>
      <c r="P36" s="7" t="n"/>
      <c r="Q36" s="41" t="n"/>
      <c r="R36" s="41" t="n">
        <v>-633</v>
      </c>
    </row>
    <row r="37">
      <c r="A37" s="7" t="n"/>
      <c r="B37" s="42" t="inlineStr">
        <is>
          <t>Cash from operations</t>
        </is>
      </c>
      <c r="C37" s="41" t="n">
        <v>198925</v>
      </c>
      <c r="D37" s="41" t="n">
        <v>206920</v>
      </c>
      <c r="E37" s="41" t="n">
        <v>678956</v>
      </c>
      <c r="F37" s="41" t="n">
        <v>651551</v>
      </c>
      <c r="G37" s="41" t="n">
        <v>683612</v>
      </c>
      <c r="H37" s="41" t="n">
        <v>705513</v>
      </c>
      <c r="I37" s="41" t="n">
        <v>752469</v>
      </c>
      <c r="J37" s="7" t="n"/>
      <c r="K37" s="41">
        <f>K4+K7+K9+K10+K17+K11+K20+K22+K23+K24+K25+K26+K27+K28+K29+K30</f>
        <v/>
      </c>
      <c r="L37" s="41">
        <f>L4+L7+L9+L10+L17+L11+L20+L22+L23+L24+L25+L26+L27+L28+L29+L30</f>
        <v/>
      </c>
      <c r="M37" s="7" t="n"/>
      <c r="N37" s="41">
        <f>IFERROR(L37-K37,"")</f>
        <v/>
      </c>
      <c r="O37" s="22">
        <f>IFERROR(N37/K37,"")</f>
        <v/>
      </c>
      <c r="P37" s="7" t="n"/>
      <c r="Q37" s="41">
        <f>Q4+Q7+Q9+Q10+Q17+Q11+Q20+Q22+Q23+Q24+Q25+Q26+Q27+Q28+Q29+Q30</f>
        <v/>
      </c>
      <c r="R37" s="41">
        <f>R4+R7+R9+R10+R17+R11+R20+R22+R23+R24+R25+R26+R27+R28+R29+R30</f>
        <v/>
      </c>
    </row>
    <row r="38">
      <c r="A38" s="7" t="n"/>
      <c r="B38" s="37" t="inlineStr">
        <is>
          <t>Investing activities:</t>
        </is>
      </c>
      <c r="C38" s="7" t="n"/>
      <c r="D38" s="7" t="n"/>
      <c r="E38" s="7" t="n"/>
      <c r="F38" s="7" t="n"/>
      <c r="G38" s="7" t="n"/>
      <c r="H38" s="7" t="n"/>
      <c r="I38" s="7" t="n"/>
      <c r="J38" s="7" t="n"/>
      <c r="K38" s="7" t="n"/>
      <c r="L38" s="7" t="n"/>
      <c r="M38" s="7" t="n"/>
      <c r="N38" s="7" t="n"/>
      <c r="O38" s="7" t="n"/>
      <c r="P38" s="7" t="n"/>
      <c r="Q38" s="7" t="n"/>
      <c r="R38" s="7" t="n"/>
    </row>
    <row r="39">
      <c r="A39" s="7" t="n"/>
      <c r="B39" s="38" t="inlineStr">
        <is>
          <t>Acquisition of businesses, net of cash acquired</t>
        </is>
      </c>
      <c r="C39" s="39" t="n">
        <v>-270409</v>
      </c>
      <c r="D39" s="39" t="n">
        <v>0</v>
      </c>
      <c r="E39" s="39" t="n">
        <v>-0</v>
      </c>
      <c r="F39" s="39" t="n">
        <v>0</v>
      </c>
      <c r="G39" s="39" t="n">
        <v>0</v>
      </c>
      <c r="H39" s="39" t="n"/>
      <c r="I39" s="39" t="n"/>
      <c r="J39" s="7" t="n"/>
      <c r="K39" s="39" t="n"/>
      <c r="L39" s="39" t="n"/>
      <c r="M39" s="7" t="n"/>
      <c r="N39" s="39">
        <f>IFERROR(L39-K39,"")</f>
        <v/>
      </c>
      <c r="O39" s="16">
        <f>IFERROR(N39/K39,"")</f>
        <v/>
      </c>
      <c r="P39" s="7" t="n"/>
      <c r="Q39" s="39" t="n"/>
      <c r="R39" s="39" t="n"/>
    </row>
    <row r="40">
      <c r="A40" s="7" t="n"/>
      <c r="B40" s="38" t="inlineStr">
        <is>
          <t>Cash paid for intangible assets</t>
        </is>
      </c>
      <c r="C40" s="39" t="n"/>
      <c r="D40" s="39" t="n">
        <v>-1963</v>
      </c>
      <c r="E40" s="39" t="n">
        <v>-880</v>
      </c>
      <c r="F40" s="39" t="n">
        <v>-1937</v>
      </c>
      <c r="G40" s="39" t="n">
        <v>-6456</v>
      </c>
      <c r="H40" s="39" t="n">
        <v>0</v>
      </c>
      <c r="I40" s="39" t="n"/>
      <c r="J40" s="7" t="n"/>
      <c r="K40" s="39" t="n"/>
      <c r="L40" s="39" t="n"/>
      <c r="M40" s="7" t="n"/>
      <c r="N40" s="39">
        <f>IFERROR(L40-K40,"")</f>
        <v/>
      </c>
      <c r="O40" s="16">
        <f>IFERROR(N40/K40,"")</f>
        <v/>
      </c>
      <c r="P40" s="7" t="n"/>
      <c r="Q40" s="39" t="n"/>
      <c r="R40" s="39" t="n"/>
    </row>
    <row r="41">
      <c r="A41" s="7" t="n"/>
      <c r="B41" s="38" t="inlineStr">
        <is>
          <t>Purchases of property and equipment</t>
        </is>
      </c>
      <c r="C41" s="39" t="n">
        <v>-7528</v>
      </c>
      <c r="D41" s="39" t="n">
        <v>-1445</v>
      </c>
      <c r="E41" s="39" t="n">
        <v>-11248</v>
      </c>
      <c r="F41" s="39" t="n">
        <v>-10237</v>
      </c>
      <c r="G41" s="39" t="n">
        <v>-12938</v>
      </c>
      <c r="H41" s="39" t="n">
        <v>-14208</v>
      </c>
      <c r="I41" s="39" t="n">
        <v>-15386</v>
      </c>
      <c r="J41" s="7" t="n"/>
      <c r="K41" s="39" t="n">
        <v>-5908</v>
      </c>
      <c r="L41" s="39" t="n">
        <v>-10112</v>
      </c>
      <c r="M41" s="7" t="n"/>
      <c r="N41" s="39">
        <f>IFERROR(L41-K41,"")</f>
        <v/>
      </c>
      <c r="O41" s="16">
        <f>IFERROR(N41/K41,"")</f>
        <v/>
      </c>
      <c r="P41" s="7" t="n"/>
      <c r="Q41" s="39" t="n">
        <v>-2257</v>
      </c>
      <c r="R41" s="39" t="n">
        <v>-3248</v>
      </c>
    </row>
    <row r="42">
      <c r="A42" s="7" t="n"/>
      <c r="B42" s="38" t="inlineStr">
        <is>
          <t>Website and app development</t>
        </is>
      </c>
      <c r="C42" s="39" t="n"/>
      <c r="D42" s="39" t="n"/>
      <c r="E42" s="39" t="n"/>
      <c r="F42" s="39" t="n">
        <v>-16922</v>
      </c>
      <c r="G42" s="39" t="n">
        <v>-20506</v>
      </c>
      <c r="H42" s="39" t="n">
        <v>-26958</v>
      </c>
      <c r="I42" s="39" t="n">
        <v>-39278</v>
      </c>
      <c r="J42" s="7" t="n"/>
      <c r="K42" s="39" t="n">
        <v>-14093</v>
      </c>
      <c r="L42" s="39" t="n">
        <v>-21464</v>
      </c>
      <c r="M42" s="7" t="n"/>
      <c r="N42" s="39">
        <f>IFERROR(L42-K42,"")</f>
        <v/>
      </c>
      <c r="O42" s="16">
        <f>IFERROR(N42/K42,"")</f>
        <v/>
      </c>
      <c r="P42" s="7" t="n"/>
      <c r="Q42" s="39" t="n">
        <v>-7456</v>
      </c>
      <c r="R42" s="39" t="n">
        <v>-8950</v>
      </c>
    </row>
    <row r="43">
      <c r="A43" s="7" t="n"/>
      <c r="B43" s="38" t="inlineStr">
        <is>
          <t>Purchases of investments</t>
        </is>
      </c>
      <c r="C43" s="39" t="n"/>
      <c r="D43" s="39" t="n">
        <v>-661821</v>
      </c>
      <c r="E43" s="39" t="n">
        <v>-499237</v>
      </c>
      <c r="F43" s="39" t="n">
        <v>-418518</v>
      </c>
      <c r="G43" s="39" t="n">
        <v>-270345</v>
      </c>
      <c r="H43" s="39" t="n">
        <v>-330763</v>
      </c>
      <c r="I43" s="39" t="n">
        <v>-326582</v>
      </c>
      <c r="J43" s="7" t="n"/>
      <c r="K43" s="39" t="n">
        <v>-192863</v>
      </c>
      <c r="L43" s="39" t="n">
        <v>-197570</v>
      </c>
      <c r="M43" s="7" t="n"/>
      <c r="N43" s="39">
        <f>IFERROR(L43-K43,"")</f>
        <v/>
      </c>
      <c r="O43" s="16">
        <f>IFERROR(N43/K43,"")</f>
        <v/>
      </c>
      <c r="P43" s="7" t="n"/>
      <c r="Q43" s="39" t="n">
        <v>-142359</v>
      </c>
      <c r="R43" s="39" t="n">
        <v>-116958</v>
      </c>
    </row>
    <row r="44">
      <c r="A44" s="7" t="n"/>
      <c r="B44" s="38" t="inlineStr">
        <is>
          <t>Sales and maturities of investments</t>
        </is>
      </c>
      <c r="C44" s="39" t="n"/>
      <c r="D44" s="39" t="n">
        <v>461098</v>
      </c>
      <c r="E44" s="39" t="n">
        <v>495848</v>
      </c>
      <c r="F44" s="39" t="n">
        <v>590630</v>
      </c>
      <c r="G44" s="39" t="n">
        <v>277520</v>
      </c>
      <c r="H44" s="39" t="n">
        <v>321160</v>
      </c>
      <c r="I44" s="39" t="n">
        <v>312842</v>
      </c>
      <c r="J44" s="7" t="n"/>
      <c r="K44" s="39" t="n">
        <v>185120</v>
      </c>
      <c r="L44" s="39" t="n">
        <v>184207</v>
      </c>
      <c r="M44" s="7" t="n"/>
      <c r="N44" s="39">
        <f>IFERROR(L44-K44,"")</f>
        <v/>
      </c>
      <c r="O44" s="16">
        <f>IFERROR(N44/K44,"")</f>
        <v/>
      </c>
      <c r="P44" s="7" t="n"/>
      <c r="Q44" s="39" t="n">
        <v>126966</v>
      </c>
      <c r="R44" s="39" t="n">
        <v>110192</v>
      </c>
    </row>
    <row r="45">
      <c r="A45" s="7" t="n"/>
      <c r="B45" s="38" t="inlineStr">
        <is>
          <t>Proceeds from sale of business, net of cash</t>
        </is>
      </c>
      <c r="C45" s="39" t="n"/>
      <c r="D45" s="39" t="n"/>
      <c r="E45" s="39" t="n"/>
      <c r="F45" s="39" t="n"/>
      <c r="G45" s="39" t="n"/>
      <c r="H45" s="39" t="n"/>
      <c r="I45" s="39" t="n"/>
      <c r="J45" s="7" t="n"/>
      <c r="K45" s="39" t="n">
        <v>0</v>
      </c>
      <c r="L45" s="39" t="n">
        <v>100485</v>
      </c>
      <c r="M45" s="7" t="n"/>
      <c r="N45" s="39">
        <f>IFERROR(L45-K45,"")</f>
        <v/>
      </c>
      <c r="O45" s="16">
        <f>IFERROR(N45/K45,"")</f>
        <v/>
      </c>
      <c r="P45" s="7" t="n"/>
      <c r="Q45" s="39" t="n"/>
      <c r="R45" s="39" t="n"/>
    </row>
    <row r="46">
      <c r="A46" s="7" t="n"/>
      <c r="B46" s="40" t="inlineStr">
        <is>
          <t>Net cash used in investing activities of continuing operations</t>
        </is>
      </c>
      <c r="C46" s="41">
        <f>C39+C40+C41+C42+C43+C44+C45</f>
        <v/>
      </c>
      <c r="D46" s="41">
        <f>D39+D40+D41+D42+D43+D44+D45</f>
        <v/>
      </c>
      <c r="E46" s="41">
        <f>E39+E40+E41+E42+E43+E44+E45</f>
        <v/>
      </c>
      <c r="F46" s="41">
        <f>F39+F40+F41+F42+F43+F44+F45</f>
        <v/>
      </c>
      <c r="G46" s="41">
        <f>G39+G40+G41+G42+G43+G44+G45</f>
        <v/>
      </c>
      <c r="H46" s="41">
        <f>H39+H40+H41+H42+H43+H44+H45</f>
        <v/>
      </c>
      <c r="I46" s="41">
        <f>I39+I40+I41+I42+I43+I44+I45</f>
        <v/>
      </c>
      <c r="J46" s="7" t="n"/>
      <c r="K46" s="41">
        <f>K39+K40+K41+K42+K43+K44+K45</f>
        <v/>
      </c>
      <c r="L46" s="41">
        <f>L39+L40+L41+L42+L43+L44+L45</f>
        <v/>
      </c>
      <c r="M46" s="7" t="n"/>
      <c r="N46" s="41">
        <f>IFERROR(L46-K46,"")</f>
        <v/>
      </c>
      <c r="O46" s="22">
        <f>IFERROR(N46/K46,"")</f>
        <v/>
      </c>
      <c r="P46" s="7" t="n"/>
      <c r="Q46" s="41">
        <f>Q39+Q40+Q41+Q42+Q43+Q44+Q45</f>
        <v/>
      </c>
      <c r="R46" s="41" t="n">
        <v>-18964</v>
      </c>
    </row>
    <row r="47">
      <c r="A47" s="7" t="n"/>
      <c r="B47" s="40" t="inlineStr">
        <is>
          <t>Net cash used in investing activities of discontinued operations</t>
        </is>
      </c>
      <c r="C47" s="41" t="n"/>
      <c r="D47" s="41" t="n"/>
      <c r="E47" s="41" t="n"/>
      <c r="F47" s="41" t="n"/>
      <c r="G47" s="41" t="n"/>
      <c r="H47" s="41" t="n"/>
      <c r="I47" s="41" t="n"/>
      <c r="J47" s="7" t="n"/>
      <c r="K47" s="41" t="n"/>
      <c r="L47" s="41" t="n"/>
      <c r="M47" s="7" t="n"/>
      <c r="N47" s="39">
        <f>IFERROR(L47-K47,"")</f>
        <v/>
      </c>
      <c r="O47" s="16">
        <f>IFERROR(N47/K47,"")</f>
        <v/>
      </c>
      <c r="P47" s="7" t="n"/>
      <c r="Q47" s="41" t="n"/>
      <c r="R47" s="41" t="n">
        <v>-1712</v>
      </c>
    </row>
    <row r="48">
      <c r="A48" s="7" t="n"/>
      <c r="B48" s="42" t="inlineStr">
        <is>
          <t>Cash from investing</t>
        </is>
      </c>
      <c r="C48" s="41" t="n">
        <v>-285393</v>
      </c>
      <c r="D48" s="41" t="n">
        <v>-488373</v>
      </c>
      <c r="E48" s="41">
        <f>E41+E42+E43+E44+E45</f>
        <v/>
      </c>
      <c r="F48" s="41">
        <f>F41+F42+F43+F44+F45</f>
        <v/>
      </c>
      <c r="G48" s="41" t="n">
        <v>-30024</v>
      </c>
      <c r="H48" s="41" t="n">
        <v>-73307</v>
      </c>
      <c r="I48" s="41" t="n">
        <v>-53101</v>
      </c>
      <c r="J48" s="7" t="n"/>
      <c r="K48" s="41">
        <f>K41+K42+K43+K44+K45</f>
        <v/>
      </c>
      <c r="L48" s="41">
        <f>L41+L42+L43+L44+L45</f>
        <v/>
      </c>
      <c r="M48" s="7" t="n"/>
      <c r="N48" s="41">
        <f>IFERROR(L48-K48,"")</f>
        <v/>
      </c>
      <c r="O48" s="22">
        <f>IFERROR(N48/K48,"")</f>
        <v/>
      </c>
      <c r="P48" s="7" t="n"/>
      <c r="Q48" s="41">
        <f>Q41+Q42+Q43+Q44+Q45</f>
        <v/>
      </c>
      <c r="R48" s="41">
        <f>R41+R42+R43+R44+R45</f>
        <v/>
      </c>
    </row>
    <row r="49">
      <c r="A49" s="7" t="n"/>
      <c r="B49" s="37" t="inlineStr">
        <is>
          <t>Financing activities:</t>
        </is>
      </c>
      <c r="C49" s="7" t="n"/>
      <c r="D49" s="7" t="n"/>
      <c r="E49" s="7" t="n"/>
      <c r="F49" s="7" t="n"/>
      <c r="G49" s="7" t="n"/>
      <c r="H49" s="7" t="n"/>
      <c r="I49" s="7" t="n"/>
      <c r="J49" s="7" t="n"/>
      <c r="K49" s="7" t="n"/>
      <c r="L49" s="7" t="n"/>
      <c r="M49" s="7" t="n"/>
      <c r="N49" s="7" t="n"/>
      <c r="O49" s="7" t="n"/>
      <c r="P49" s="7" t="n"/>
      <c r="Q49" s="7" t="n"/>
      <c r="R49" s="7" t="n"/>
    </row>
    <row r="50">
      <c r="A50" s="7" t="n"/>
      <c r="B50" s="38" t="inlineStr">
        <is>
          <t>Payment of tax obligations on vested equity awards</t>
        </is>
      </c>
      <c r="C50" s="39" t="n">
        <v>-32547</v>
      </c>
      <c r="D50" s="39" t="n">
        <v>-47716</v>
      </c>
      <c r="E50" s="39" t="n">
        <v>-118167</v>
      </c>
      <c r="F50" s="39" t="n">
        <v>-79163</v>
      </c>
      <c r="G50" s="39" t="n">
        <v>-83441</v>
      </c>
      <c r="H50" s="39" t="n">
        <v>-61588</v>
      </c>
      <c r="I50" s="39" t="n">
        <v>-75220</v>
      </c>
      <c r="J50" s="7" t="n"/>
      <c r="K50" s="39" t="n">
        <v>-33007</v>
      </c>
      <c r="L50" s="39" t="n">
        <v>-28959</v>
      </c>
      <c r="M50" s="7" t="n"/>
      <c r="N50" s="39">
        <f>IFERROR(L50-K50,"")</f>
        <v/>
      </c>
      <c r="O50" s="16">
        <f>IFERROR(N50/K50,"")</f>
        <v/>
      </c>
      <c r="P50" s="7" t="n"/>
      <c r="Q50" s="39" t="n">
        <v>-5936</v>
      </c>
      <c r="R50" s="39" t="n">
        <v>-8169</v>
      </c>
    </row>
    <row r="51">
      <c r="A51" s="7" t="n"/>
      <c r="B51" s="38" t="inlineStr">
        <is>
          <t>Repurchase of stock</t>
        </is>
      </c>
      <c r="C51" s="39" t="n">
        <v>-176985</v>
      </c>
      <c r="D51" s="39" t="n">
        <v>-268653</v>
      </c>
      <c r="E51" s="39" t="n">
        <v>-302774</v>
      </c>
      <c r="F51" s="39" t="n">
        <v>-425727</v>
      </c>
      <c r="G51" s="39" t="n">
        <v>-576968</v>
      </c>
      <c r="H51" s="39" t="n">
        <v>-723899</v>
      </c>
      <c r="I51" s="39" t="n">
        <v>-776899</v>
      </c>
      <c r="J51" s="7" t="n"/>
      <c r="K51" s="39" t="n">
        <v>-308726</v>
      </c>
      <c r="L51" s="39" t="n">
        <v>-523852</v>
      </c>
      <c r="M51" s="7" t="n"/>
      <c r="N51" s="39">
        <f>IFERROR(L51-K51,"")</f>
        <v/>
      </c>
      <c r="O51" s="16">
        <f>IFERROR(N51/K51,"")</f>
        <v/>
      </c>
      <c r="P51" s="7" t="n"/>
      <c r="Q51" s="39" t="n">
        <v>-158344</v>
      </c>
      <c r="R51" s="39" t="n">
        <v>-189177</v>
      </c>
    </row>
    <row r="52">
      <c r="A52" s="7" t="n"/>
      <c r="B52" s="38" t="inlineStr">
        <is>
          <t>Proceeds from exercise of stock options</t>
        </is>
      </c>
      <c r="C52" s="39" t="n">
        <v>9791</v>
      </c>
      <c r="D52" s="39" t="n">
        <v>25319</v>
      </c>
      <c r="E52" s="39" t="n">
        <v>22706</v>
      </c>
      <c r="F52" s="39" t="n">
        <v>15024</v>
      </c>
      <c r="G52" s="39" t="n">
        <v>14228</v>
      </c>
      <c r="H52" s="39" t="n">
        <v>3907</v>
      </c>
      <c r="I52" s="39" t="n">
        <v>17667</v>
      </c>
      <c r="J52" s="7" t="n"/>
      <c r="K52" s="39" t="n">
        <v>2735</v>
      </c>
      <c r="L52" s="39" t="n">
        <v>5654</v>
      </c>
      <c r="M52" s="7" t="n"/>
      <c r="N52" s="39">
        <f>IFERROR(L52-K52,"")</f>
        <v/>
      </c>
      <c r="O52" s="16">
        <f>IFERROR(N52/K52,"")</f>
        <v/>
      </c>
      <c r="P52" s="7" t="n"/>
      <c r="Q52" s="39" t="n">
        <v>2252</v>
      </c>
      <c r="R52" s="39" t="n">
        <v>2945</v>
      </c>
    </row>
    <row r="53">
      <c r="A53" s="7" t="n"/>
      <c r="B53" s="38" t="inlineStr">
        <is>
          <t>Proceeds from issuance of convertible senior notes</t>
        </is>
      </c>
      <c r="C53" s="39" t="n">
        <v>650000</v>
      </c>
      <c r="D53" s="39" t="n">
        <v>650000</v>
      </c>
      <c r="E53" s="39" t="n">
        <v>1000000</v>
      </c>
      <c r="F53" s="39" t="n">
        <v>0</v>
      </c>
      <c r="G53" s="39" t="n">
        <v>0</v>
      </c>
      <c r="H53" s="39" t="n">
        <v>0</v>
      </c>
      <c r="I53" s="39" t="n"/>
      <c r="J53" s="7" t="n"/>
      <c r="K53" s="39" t="n">
        <v>0</v>
      </c>
      <c r="L53" s="39" t="n">
        <v>700000</v>
      </c>
      <c r="M53" s="7" t="n"/>
      <c r="N53" s="39">
        <f>IFERROR(L53-K53,"")</f>
        <v/>
      </c>
      <c r="O53" s="16">
        <f>IFERROR(N53/K53,"")</f>
        <v/>
      </c>
      <c r="P53" s="7" t="n"/>
      <c r="Q53" s="39" t="n"/>
      <c r="R53" s="39" t="n"/>
    </row>
    <row r="54">
      <c r="A54" s="7" t="n"/>
      <c r="B54" s="38" t="inlineStr">
        <is>
          <t>Payment of debt issuance costs</t>
        </is>
      </c>
      <c r="C54" s="39" t="n">
        <v>-11904</v>
      </c>
      <c r="D54" s="39" t="n">
        <v>-10531</v>
      </c>
      <c r="E54" s="39" t="n">
        <v>-13300</v>
      </c>
      <c r="F54" s="39" t="n">
        <v>-25</v>
      </c>
      <c r="G54" s="39" t="n">
        <v>-2215</v>
      </c>
      <c r="H54" s="39" t="n">
        <v>0</v>
      </c>
      <c r="I54" s="39" t="n"/>
      <c r="J54" s="7" t="n"/>
      <c r="K54" s="39" t="n">
        <v>0</v>
      </c>
      <c r="L54" s="39" t="n">
        <v>-10500</v>
      </c>
      <c r="M54" s="7" t="n"/>
      <c r="N54" s="39">
        <f>IFERROR(L54-K54,"")</f>
        <v/>
      </c>
      <c r="O54" s="16">
        <f>IFERROR(N54/K54,"")</f>
        <v/>
      </c>
      <c r="P54" s="7" t="n"/>
      <c r="Q54" s="39" t="n">
        <v>0</v>
      </c>
      <c r="R54" s="39" t="n"/>
    </row>
    <row r="55">
      <c r="A55" s="7" t="n"/>
      <c r="B55" s="38" t="inlineStr">
        <is>
          <t>Purchase of capped calls</t>
        </is>
      </c>
      <c r="C55" s="39" t="n">
        <v>-76180</v>
      </c>
      <c r="D55" s="39" t="n">
        <v>-74685</v>
      </c>
      <c r="E55" s="39" t="n">
        <v>-85000</v>
      </c>
      <c r="F55" s="39" t="n">
        <v>0</v>
      </c>
      <c r="G55" s="39" t="n">
        <v>0</v>
      </c>
      <c r="H55" s="39" t="n"/>
      <c r="I55" s="39" t="n"/>
      <c r="J55" s="7" t="n"/>
      <c r="K55" s="39" t="n"/>
      <c r="L55" s="39" t="n"/>
      <c r="M55" s="7" t="n"/>
      <c r="N55" s="39">
        <f>IFERROR(L55-K55,"")</f>
        <v/>
      </c>
      <c r="O55" s="16">
        <f>IFERROR(N55/K55,"")</f>
        <v/>
      </c>
      <c r="P55" s="7" t="n"/>
      <c r="Q55" s="39" t="n"/>
      <c r="R55" s="39" t="n"/>
    </row>
    <row r="56">
      <c r="A56" s="7" t="n"/>
      <c r="B56" s="38" t="inlineStr">
        <is>
          <t>Settlement of convertible senior notes</t>
        </is>
      </c>
      <c r="C56" s="39" t="n"/>
      <c r="D56" s="39" t="n"/>
      <c r="E56" s="39" t="n">
        <v>-43900</v>
      </c>
      <c r="F56" s="39" t="n">
        <v>-44</v>
      </c>
      <c r="G56" s="39" t="n">
        <v>-90</v>
      </c>
      <c r="H56" s="39" t="n"/>
      <c r="I56" s="39" t="n"/>
      <c r="J56" s="7" t="n"/>
      <c r="K56" s="39" t="n">
        <v>0</v>
      </c>
      <c r="L56" s="39" t="n"/>
      <c r="M56" s="7" t="n"/>
      <c r="N56" s="39">
        <f>IFERROR(L56-K56,"")</f>
        <v/>
      </c>
      <c r="O56" s="16">
        <f>IFERROR(N56/K56,"")</f>
        <v/>
      </c>
      <c r="P56" s="7" t="n"/>
      <c r="Q56" s="39" t="n">
        <v>0</v>
      </c>
      <c r="R56" s="39" t="n"/>
    </row>
    <row r="57">
      <c r="A57" s="7" t="n"/>
      <c r="B57" s="38" t="inlineStr">
        <is>
          <t>Payments on finance lease obligations</t>
        </is>
      </c>
      <c r="C57" s="39" t="n"/>
      <c r="D57" s="39" t="n">
        <v>-9211</v>
      </c>
      <c r="E57" s="39" t="n">
        <v>-8864</v>
      </c>
      <c r="F57" s="39" t="n">
        <v>-6307</v>
      </c>
      <c r="G57" s="39" t="n">
        <v>-6278</v>
      </c>
      <c r="H57" s="39" t="n">
        <v>-6091</v>
      </c>
      <c r="I57" s="39" t="n">
        <v>-6162</v>
      </c>
      <c r="J57" s="7" t="n"/>
      <c r="K57" s="39" t="n">
        <v>-3086</v>
      </c>
      <c r="L57" s="39" t="n">
        <v>-3045</v>
      </c>
      <c r="M57" s="7" t="n"/>
      <c r="N57" s="39">
        <f>IFERROR(L57-K57,"")</f>
        <v/>
      </c>
      <c r="O57" s="16">
        <f>IFERROR(N57/K57,"")</f>
        <v/>
      </c>
      <c r="P57" s="7" t="n"/>
      <c r="Q57" s="39" t="n">
        <v>-1548</v>
      </c>
      <c r="R57" s="39" t="n">
        <v>-1514</v>
      </c>
    </row>
    <row r="58">
      <c r="A58" s="7" t="n"/>
      <c r="B58" s="38" t="inlineStr">
        <is>
          <t>Payments on facility financing obligation</t>
        </is>
      </c>
      <c r="C58" s="39" t="n">
        <v>0</v>
      </c>
      <c r="D58" s="39" t="n">
        <v>0</v>
      </c>
      <c r="E58" s="39" t="n"/>
      <c r="F58" s="39" t="n"/>
      <c r="G58" s="39" t="n"/>
      <c r="H58" s="39" t="n"/>
      <c r="I58" s="39" t="n"/>
      <c r="J58" s="7" t="n"/>
      <c r="K58" s="39" t="n"/>
      <c r="L58" s="39" t="n"/>
      <c r="M58" s="7" t="n"/>
      <c r="N58" s="39">
        <f>IFERROR(L58-K58,"")</f>
        <v/>
      </c>
      <c r="O58" s="16">
        <f>IFERROR(N58/K58,"")</f>
        <v/>
      </c>
      <c r="P58" s="7" t="n"/>
      <c r="Q58" s="39" t="n"/>
      <c r="R58" s="39" t="n"/>
    </row>
    <row r="59">
      <c r="A59" s="7" t="n"/>
      <c r="B59" s="38" t="inlineStr">
        <is>
          <t>Other financing, net</t>
        </is>
      </c>
      <c r="C59" s="39" t="n">
        <v>8265</v>
      </c>
      <c r="D59" s="39" t="n">
        <v>-8073</v>
      </c>
      <c r="E59" s="39" t="n">
        <v>2048</v>
      </c>
      <c r="F59" s="39" t="n">
        <v>-10242</v>
      </c>
      <c r="G59" s="39" t="n">
        <v>-1769</v>
      </c>
      <c r="H59" s="39" t="n">
        <v>503</v>
      </c>
      <c r="I59" s="39" t="n">
        <v>-17922</v>
      </c>
      <c r="J59" s="7" t="n"/>
      <c r="K59" s="39" t="n">
        <v>3821</v>
      </c>
      <c r="L59" s="39" t="n">
        <v>-17226</v>
      </c>
      <c r="M59" s="7" t="n"/>
      <c r="N59" s="39">
        <f>IFERROR(L59-K59,"")</f>
        <v/>
      </c>
      <c r="O59" s="16">
        <f>IFERROR(N59/K59,"")</f>
        <v/>
      </c>
      <c r="P59" s="7" t="n"/>
      <c r="Q59" s="39" t="n">
        <v>562</v>
      </c>
      <c r="R59" s="39" t="n">
        <v>-8867</v>
      </c>
    </row>
    <row r="60">
      <c r="A60" s="7" t="n"/>
      <c r="B60" s="42" t="inlineStr">
        <is>
          <t>Cash from financing</t>
        </is>
      </c>
      <c r="C60" s="41">
        <f>C50+C51+C52+C53+C54+C57+C59</f>
        <v/>
      </c>
      <c r="D60" s="41">
        <f>D50+D51+D52+D53+D54+D57+D59</f>
        <v/>
      </c>
      <c r="E60" s="41">
        <f>E50+E51+E52+E53+E54+E57+E59</f>
        <v/>
      </c>
      <c r="F60" s="41" t="n">
        <v>452749</v>
      </c>
      <c r="G60" s="41" t="n">
        <v>-506484</v>
      </c>
      <c r="H60" s="41" t="n">
        <v>-656533</v>
      </c>
      <c r="I60" s="41" t="n">
        <v>-787168</v>
      </c>
      <c r="J60" s="7" t="n"/>
      <c r="K60" s="41">
        <f>K50+K51+K52+K53+K54+K57+K59</f>
        <v/>
      </c>
      <c r="L60" s="41">
        <f>L50+L51+L52+L53+L54+L57+L59</f>
        <v/>
      </c>
      <c r="M60" s="7" t="n"/>
      <c r="N60" s="41">
        <f>IFERROR(L60-K60,"")</f>
        <v/>
      </c>
      <c r="O60" s="22">
        <f>IFERROR(N60/K60,"")</f>
        <v/>
      </c>
      <c r="P60" s="7" t="n"/>
      <c r="Q60" s="41">
        <f>Q50+Q51+Q52+Q53+Q54+Q57+Q59</f>
        <v/>
      </c>
      <c r="R60" s="41">
        <f>R50+R51+R52+R53+R54+R57+R59</f>
        <v/>
      </c>
    </row>
    <row r="61">
      <c r="A61" s="7" t="n"/>
      <c r="B61" s="38" t="inlineStr">
        <is>
          <t>Effect of exchange rate changes on cash</t>
        </is>
      </c>
      <c r="C61" s="39" t="n">
        <v>-1846</v>
      </c>
      <c r="D61" s="39" t="n">
        <v>13947</v>
      </c>
      <c r="E61" s="39" t="n">
        <v>-10234</v>
      </c>
      <c r="F61" s="39" t="n">
        <v>-6022</v>
      </c>
      <c r="G61" s="39" t="n">
        <v>12031</v>
      </c>
      <c r="H61" s="39" t="n">
        <v>-15345</v>
      </c>
      <c r="I61" s="39" t="n">
        <v>37562</v>
      </c>
      <c r="J61" s="7" t="n"/>
      <c r="K61" s="39" t="n">
        <v>-9199</v>
      </c>
      <c r="L61" s="39" t="n">
        <v>37241</v>
      </c>
      <c r="M61" s="7" t="n"/>
      <c r="N61" s="39">
        <f>IFERROR(L61-K61,"")</f>
        <v/>
      </c>
      <c r="O61" s="16">
        <f>IFERROR(N61/K61,"")</f>
        <v/>
      </c>
      <c r="P61" s="7" t="n"/>
      <c r="Q61" s="39" t="n">
        <v>-6399</v>
      </c>
      <c r="R61" s="39" t="n">
        <v>14288</v>
      </c>
    </row>
    <row r="62">
      <c r="A62" s="7" t="n"/>
      <c r="B62" s="42" t="inlineStr">
        <is>
          <t>Net change in cash</t>
        </is>
      </c>
      <c r="C62" s="41" t="n">
        <v>51543</v>
      </c>
      <c r="D62" s="41" t="n">
        <v>76308</v>
      </c>
      <c r="E62" s="41" t="n">
        <v>800806</v>
      </c>
      <c r="F62" s="41" t="n">
        <v>-463903</v>
      </c>
      <c r="G62" s="41" t="n">
        <v>141082</v>
      </c>
      <c r="H62" s="41" t="n">
        <v>-12296</v>
      </c>
      <c r="I62" s="41" t="n">
        <v>-103145</v>
      </c>
      <c r="J62" s="7" t="n"/>
      <c r="K62" s="41">
        <f>K60+K61+K48+K37</f>
        <v/>
      </c>
      <c r="L62" s="41">
        <f>L60+L61+L48+L37</f>
        <v/>
      </c>
      <c r="M62" s="7" t="n"/>
      <c r="N62" s="41">
        <f>IFERROR(L62-K62,"")</f>
        <v/>
      </c>
      <c r="O62" s="22">
        <f>IFERROR(N62/K62,"")</f>
        <v/>
      </c>
      <c r="P62" s="7" t="n"/>
      <c r="Q62" s="41">
        <f>Q60+Q61+Q48+Q37</f>
        <v/>
      </c>
      <c r="R62" s="41">
        <f>R60+R61+R48+R37</f>
        <v/>
      </c>
    </row>
    <row r="63">
      <c r="A63" s="7" t="n"/>
      <c r="B63" s="38" t="inlineStr">
        <is>
          <t>Cash and cash equivalents at beginning of period</t>
        </is>
      </c>
      <c r="C63" s="39" t="n">
        <v>372326</v>
      </c>
      <c r="D63" s="39" t="n">
        <v>448634</v>
      </c>
      <c r="E63" s="39" t="n">
        <v>1249440</v>
      </c>
      <c r="F63" s="39" t="n">
        <v>785537</v>
      </c>
      <c r="G63" s="39" t="n">
        <v>926619</v>
      </c>
      <c r="H63" s="39" t="n">
        <v>914323</v>
      </c>
      <c r="I63" s="39" t="n">
        <v>811178</v>
      </c>
      <c r="J63" s="7" t="n"/>
      <c r="K63" s="39" t="n">
        <v>914323</v>
      </c>
      <c r="L63" s="39" t="n">
        <v>811178</v>
      </c>
      <c r="M63" s="7" t="n"/>
      <c r="N63" s="39">
        <f>IFERROR(L63-K63,"")</f>
        <v/>
      </c>
      <c r="O63" s="16">
        <f>IFERROR(N63/K63,"")</f>
        <v/>
      </c>
      <c r="P63" s="7" t="n"/>
      <c r="Q63" s="39" t="n">
        <v>914323</v>
      </c>
      <c r="R63" s="39" t="n">
        <v>811178</v>
      </c>
    </row>
    <row r="64">
      <c r="A64" s="7" t="n"/>
      <c r="B64" s="38" t="inlineStr">
        <is>
          <t>Cash paid for interest</t>
        </is>
      </c>
      <c r="C64" s="39" t="n">
        <v>3206</v>
      </c>
      <c r="D64" s="39" t="n">
        <v>3405</v>
      </c>
      <c r="E64" s="39" t="n">
        <v>6054</v>
      </c>
      <c r="F64" s="39" t="n">
        <v>9534</v>
      </c>
      <c r="G64" s="39" t="n">
        <v>9315</v>
      </c>
      <c r="H64" s="39" t="n">
        <v>9052</v>
      </c>
      <c r="I64" s="39" t="n">
        <v>12235</v>
      </c>
      <c r="J64" s="7" t="n"/>
      <c r="K64" s="39" t="n"/>
      <c r="L64" s="39" t="n"/>
      <c r="M64" s="7" t="n"/>
      <c r="N64" s="39">
        <f>IFERROR(L64-K64,"")</f>
        <v/>
      </c>
      <c r="O64" s="16">
        <f>IFERROR(N64/K64,"")</f>
        <v/>
      </c>
      <c r="P64" s="7" t="n"/>
      <c r="Q64" s="39" t="n"/>
      <c r="R64" s="39" t="n"/>
    </row>
    <row r="65">
      <c r="A65" s="7" t="n"/>
      <c r="B65" s="38" t="inlineStr">
        <is>
          <t>Cash paid for income taxes, net of refunds</t>
        </is>
      </c>
      <c r="C65" s="39" t="n">
        <v>966</v>
      </c>
      <c r="D65" s="39" t="n">
        <v>2084</v>
      </c>
      <c r="E65" s="39" t="n">
        <v>8535</v>
      </c>
      <c r="F65" s="39" t="n">
        <v>41679</v>
      </c>
      <c r="G65" s="39" t="n">
        <v>42676</v>
      </c>
      <c r="H65" s="39" t="n">
        <v>89579</v>
      </c>
      <c r="I65" s="39" t="n"/>
      <c r="J65" s="7" t="n"/>
      <c r="K65" s="39" t="n">
        <v>35316</v>
      </c>
      <c r="L65" s="39" t="n">
        <v>41921</v>
      </c>
      <c r="M65" s="7" t="n"/>
      <c r="N65" s="39">
        <f>IFERROR(L65-K65,"")</f>
        <v/>
      </c>
      <c r="O65" s="16">
        <f>IFERROR(N65/K65,"")</f>
        <v/>
      </c>
      <c r="P65" s="7" t="n"/>
      <c r="Q65" s="39" t="n"/>
      <c r="R65" s="39" t="n"/>
    </row>
    <row r="66">
      <c r="A66" s="7" t="n"/>
      <c r="B66" s="38" t="inlineStr">
        <is>
          <t>Stock-based compensation capitalized in website and app development</t>
        </is>
      </c>
      <c r="C66" s="39" t="n"/>
      <c r="D66" s="39" t="n"/>
      <c r="E66" s="39" t="n"/>
      <c r="F66" s="39" t="n"/>
      <c r="G66" s="39" t="n">
        <v>9799</v>
      </c>
      <c r="H66" s="39" t="n">
        <v>19437</v>
      </c>
      <c r="I66" s="39" t="n">
        <v>19214</v>
      </c>
      <c r="J66" s="7" t="n"/>
      <c r="K66" s="39" t="n"/>
      <c r="L66" s="39" t="n"/>
      <c r="M66" s="7" t="n"/>
      <c r="N66" s="39">
        <f>IFERROR(L66-K66,"")</f>
        <v/>
      </c>
      <c r="O66" s="16">
        <f>IFERROR(N66/K66,"")</f>
        <v/>
      </c>
      <c r="P66" s="7" t="n"/>
      <c r="Q66" s="39" t="n"/>
      <c r="R66" s="39" t="n">
        <v>4388</v>
      </c>
    </row>
    <row r="67">
      <c r="A67" s="7" t="n"/>
      <c r="B67" s="38" t="inlineStr">
        <is>
          <t>Excise tax payable</t>
        </is>
      </c>
      <c r="C67" s="39" t="n"/>
      <c r="D67" s="39" t="n"/>
      <c r="E67" s="39" t="n"/>
      <c r="F67" s="39" t="n"/>
      <c r="G67" s="39" t="n"/>
      <c r="H67" s="39" t="n">
        <v>6041</v>
      </c>
      <c r="I67" s="39" t="n">
        <v>6087</v>
      </c>
      <c r="J67" s="7" t="n"/>
      <c r="K67" s="39" t="n"/>
      <c r="L67" s="39" t="n"/>
      <c r="M67" s="7" t="n"/>
      <c r="N67" s="39">
        <f>IFERROR(L67-K67,"")</f>
        <v/>
      </c>
      <c r="O67" s="16">
        <f>IFERROR(N67/K67,"")</f>
        <v/>
      </c>
      <c r="P67" s="7" t="n"/>
      <c r="Q67" s="39" t="n"/>
      <c r="R67" s="39" t="n"/>
    </row>
    <row r="68">
      <c r="A68" s="7" t="n"/>
      <c r="B68" s="38" t="inlineStr">
        <is>
          <t>Lease assets obtained in exchange for new lease liabilities</t>
        </is>
      </c>
      <c r="C68" s="39" t="n">
        <v>2122</v>
      </c>
      <c r="D68" s="39" t="n">
        <v>849</v>
      </c>
      <c r="E68" s="39" t="n">
        <v>3183</v>
      </c>
      <c r="F68" s="39" t="n">
        <v>1727</v>
      </c>
      <c r="G68" s="39" t="n">
        <v>7751</v>
      </c>
      <c r="H68" s="39" t="n">
        <v>5472</v>
      </c>
      <c r="I68" s="39" t="n">
        <v>0</v>
      </c>
      <c r="J68" s="7" t="n"/>
      <c r="K68" s="39" t="n">
        <v>3089</v>
      </c>
      <c r="L68" s="39" t="n"/>
      <c r="M68" s="7" t="n"/>
      <c r="N68" s="39">
        <f>IFERROR(L68-K68,"")</f>
        <v/>
      </c>
      <c r="O68" s="16">
        <f>IFERROR(N68/K68,"")</f>
        <v/>
      </c>
      <c r="P68" s="7" t="n"/>
      <c r="Q68" s="39" t="n"/>
      <c r="R68" s="39" t="n">
        <v>0</v>
      </c>
    </row>
    <row r="69">
      <c r="A69" s="7" t="n"/>
      <c r="B69" s="38" t="inlineStr">
        <is>
          <t>Stock-based compensation capitalized in development of capitalized software</t>
        </is>
      </c>
      <c r="C69" s="39" t="n">
        <v>1302</v>
      </c>
      <c r="D69" s="39" t="n"/>
      <c r="E69" s="39" t="n"/>
      <c r="F69" s="39" t="n"/>
      <c r="G69" s="39" t="n"/>
      <c r="H69" s="39" t="n"/>
      <c r="I69" s="39" t="n"/>
      <c r="J69" s="7" t="n"/>
      <c r="K69" s="39" t="n"/>
      <c r="L69" s="39" t="n"/>
      <c r="M69" s="7" t="n"/>
      <c r="N69" s="39">
        <f>IFERROR(L69-K69,"")</f>
        <v/>
      </c>
      <c r="O69" s="16">
        <f>IFERROR(N69/K69,"")</f>
        <v/>
      </c>
      <c r="P69" s="7" t="n"/>
      <c r="Q69" s="39" t="n"/>
      <c r="R69" s="39" t="n"/>
    </row>
    <row r="70">
      <c r="A70" s="7" t="n"/>
      <c r="B70" s="38" t="inlineStr">
        <is>
          <t>Additions to development of internal-use software and property and equipment included in accounts payable and accrued expenses</t>
        </is>
      </c>
      <c r="C70" s="39" t="n">
        <v>1148</v>
      </c>
      <c r="D70" s="39" t="n"/>
      <c r="E70" s="39" t="n"/>
      <c r="F70" s="39" t="n"/>
      <c r="G70" s="39" t="n"/>
      <c r="H70" s="39" t="n"/>
      <c r="I70" s="39" t="n"/>
      <c r="J70" s="7" t="n"/>
      <c r="K70" s="39" t="n"/>
      <c r="L70" s="39" t="n"/>
      <c r="M70" s="7" t="n"/>
      <c r="N70" s="39">
        <f>IFERROR(L70-K70,"")</f>
        <v/>
      </c>
      <c r="O70" s="16">
        <f>IFERROR(N70/K70,"")</f>
        <v/>
      </c>
      <c r="P70" s="7" t="n"/>
      <c r="Q70" s="39" t="n"/>
      <c r="R70" s="39" t="n"/>
    </row>
    <row r="71">
      <c r="A71" s="7" t="n"/>
      <c r="B71" s="38" t="inlineStr">
        <is>
          <t>Cash and cash equivalents</t>
        </is>
      </c>
      <c r="C71" s="39" t="n">
        <v>366985</v>
      </c>
      <c r="D71" s="39" t="n">
        <v>443293</v>
      </c>
      <c r="E71" s="39" t="n">
        <v>1244099</v>
      </c>
      <c r="F71" s="39" t="n">
        <v>921278</v>
      </c>
      <c r="G71" s="39" t="n">
        <v>914323</v>
      </c>
      <c r="H71" s="39" t="n">
        <v>914323</v>
      </c>
      <c r="I71" s="39" t="n"/>
      <c r="J71" s="7" t="n"/>
      <c r="K71" s="39" t="n">
        <v>759211</v>
      </c>
      <c r="L71" s="39" t="n"/>
      <c r="M71" s="7" t="n"/>
      <c r="N71" s="39">
        <f>IFERROR(L71-K71,"")</f>
        <v/>
      </c>
      <c r="O71" s="16">
        <f>IFERROR(N71/K71,"")</f>
        <v/>
      </c>
      <c r="P71" s="7" t="n"/>
      <c r="Q71" s="39" t="n">
        <v>788837</v>
      </c>
      <c r="R71" s="39" t="n"/>
    </row>
    <row r="72">
      <c r="A72" s="7" t="n"/>
      <c r="B72" s="38" t="inlineStr">
        <is>
          <t>Restricted cash</t>
        </is>
      </c>
      <c r="C72" s="39" t="n">
        <v>5341</v>
      </c>
      <c r="D72" s="39" t="n">
        <v>5341</v>
      </c>
      <c r="E72" s="39" t="n">
        <v>5341</v>
      </c>
      <c r="F72" s="39" t="n">
        <v>5341</v>
      </c>
      <c r="G72" s="39" t="n">
        <v>0</v>
      </c>
      <c r="H72" s="39" t="n"/>
      <c r="I72" s="39" t="n"/>
      <c r="J72" s="7" t="n"/>
      <c r="K72" s="39" t="n">
        <v>0</v>
      </c>
      <c r="L72" s="39" t="n"/>
      <c r="M72" s="7" t="n"/>
      <c r="N72" s="39">
        <f>IFERROR(L72-K72,"")</f>
        <v/>
      </c>
      <c r="O72" s="16">
        <f>IFERROR(N72/K72,"")</f>
        <v/>
      </c>
      <c r="P72" s="7" t="n"/>
      <c r="Q72" s="39" t="n">
        <v>0</v>
      </c>
      <c r="R72" s="39" t="n"/>
    </row>
    <row r="73">
      <c r="A73" s="7" t="n"/>
      <c r="B73" s="38" t="inlineStr">
        <is>
          <t>Deferred consideration</t>
        </is>
      </c>
      <c r="C73" s="39" t="n"/>
      <c r="D73" s="39" t="n"/>
      <c r="E73" s="39" t="n"/>
      <c r="F73" s="39" t="n"/>
      <c r="G73" s="39" t="n">
        <v>4611</v>
      </c>
      <c r="H73" s="39" t="n">
        <v>1413</v>
      </c>
      <c r="I73" s="39" t="n">
        <v>0</v>
      </c>
      <c r="J73" s="7" t="n"/>
      <c r="K73" s="39" t="n"/>
      <c r="L73" s="39" t="n"/>
      <c r="M73" s="7" t="n"/>
      <c r="N73" s="39">
        <f>IFERROR(L73-K73,"")</f>
        <v/>
      </c>
      <c r="O73" s="16">
        <f>IFERROR(N73/K73,"")</f>
        <v/>
      </c>
      <c r="P73" s="7" t="n"/>
      <c r="Q73" s="39" t="n"/>
      <c r="R73" s="39" t="n"/>
    </row>
    <row r="74">
      <c r="A74" s="7" t="n"/>
      <c r="B74" s="38" t="inlineStr">
        <is>
          <t>Replacement share-based awards issued in conjunction with acquisitions</t>
        </is>
      </c>
      <c r="C74" s="39" t="n"/>
      <c r="D74" s="39" t="n"/>
      <c r="E74" s="39" t="n"/>
      <c r="F74" s="39" t="n">
        <v>0</v>
      </c>
      <c r="G74" s="39" t="n">
        <v>0</v>
      </c>
      <c r="H74" s="39" t="n"/>
      <c r="I74" s="39" t="n"/>
      <c r="J74" s="7" t="n"/>
      <c r="K74" s="39" t="n"/>
      <c r="L74" s="39" t="n"/>
      <c r="M74" s="7" t="n"/>
      <c r="N74" s="39">
        <f>IFERROR(L74-K74,"")</f>
        <v/>
      </c>
      <c r="O74" s="16">
        <f>IFERROR(N74/K74,"")</f>
        <v/>
      </c>
      <c r="P74" s="7" t="n"/>
      <c r="Q74" s="39" t="n"/>
      <c r="R74" s="39" t="n"/>
    </row>
    <row r="75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  <c r="K75" s="7" t="n"/>
      <c r="L75" s="7" t="n"/>
      <c r="M75" s="7" t="n"/>
      <c r="N75" s="7" t="n"/>
      <c r="O75" s="7" t="n"/>
      <c r="P75" s="7" t="n"/>
      <c r="Q75" s="7" t="n"/>
      <c r="R75" s="7" t="n"/>
    </row>
    <row r="76">
      <c r="A76" s="7" t="n"/>
      <c r="B76" s="7" t="n"/>
      <c r="C76" s="7" t="n"/>
      <c r="D76" s="7" t="n"/>
      <c r="E76" s="7" t="n"/>
      <c r="F76" s="7" t="n"/>
      <c r="G76" s="7" t="n"/>
      <c r="H76" s="7" t="n"/>
      <c r="I76" s="7" t="n"/>
      <c r="J76" s="7" t="n"/>
      <c r="K76" s="7" t="n"/>
      <c r="L76" s="7" t="n"/>
      <c r="M76" s="7" t="n"/>
      <c r="N76" s="7" t="n"/>
      <c r="O76" s="7" t="n"/>
      <c r="P76" s="7" t="n"/>
      <c r="Q76" s="7" t="n"/>
      <c r="R76" s="7" t="n"/>
    </row>
    <row r="77">
      <c r="A77" s="7" t="n"/>
      <c r="B77" s="5" t="inlineStr">
        <is>
          <t>Cash flow summary</t>
        </is>
      </c>
      <c r="C77" s="29" t="n">
        <v>2018</v>
      </c>
      <c r="D77" s="29" t="n">
        <v>2019</v>
      </c>
      <c r="E77" s="29" t="n">
        <v>2020</v>
      </c>
      <c r="F77" s="29" t="n">
        <v>2021</v>
      </c>
      <c r="G77" s="29" t="n">
        <v>2022</v>
      </c>
      <c r="H77" s="29" t="n">
        <v>2023</v>
      </c>
      <c r="I77" s="29" t="n">
        <v>2024</v>
      </c>
      <c r="J77" s="30" t="inlineStr">
        <is>
          <t>YTD24</t>
        </is>
      </c>
      <c r="K77" s="30" t="inlineStr">
        <is>
          <t>YTD25</t>
        </is>
      </c>
      <c r="L77" s="29" t="inlineStr">
        <is>
          <t>Change $</t>
        </is>
      </c>
      <c r="M77" s="29" t="inlineStr">
        <is>
          <t>Change %</t>
        </is>
      </c>
      <c r="N77" s="30" t="inlineStr">
        <is>
          <t>4Q24</t>
        </is>
      </c>
      <c r="O77" s="30" t="inlineStr">
        <is>
          <t>4Q25</t>
        </is>
      </c>
      <c r="P77" s="7" t="n"/>
      <c r="Q77" s="7" t="n"/>
      <c r="R77" s="7" t="n"/>
    </row>
    <row r="78">
      <c r="A78" s="7" t="n"/>
      <c r="B78" s="4" t="inlineStr">
        <is>
          <t>Cash from operations</t>
        </is>
      </c>
      <c r="C78" s="39">
        <f>C35</f>
        <v/>
      </c>
      <c r="D78" s="39">
        <f>D35</f>
        <v/>
      </c>
      <c r="E78" s="39">
        <f>E35</f>
        <v/>
      </c>
      <c r="F78" s="39">
        <f>F35</f>
        <v/>
      </c>
      <c r="G78" s="39">
        <f>G35</f>
        <v/>
      </c>
      <c r="H78" s="39">
        <f>H35</f>
        <v/>
      </c>
      <c r="I78" s="39">
        <f>I35</f>
        <v/>
      </c>
      <c r="J78" s="39">
        <f>K35</f>
        <v/>
      </c>
      <c r="K78" s="39">
        <f>L35</f>
        <v/>
      </c>
      <c r="L78" s="39">
        <f>K78-J78</f>
        <v/>
      </c>
      <c r="M78" s="16">
        <f>K78/J78-1</f>
        <v/>
      </c>
      <c r="N78" s="39">
        <f>Q35</f>
        <v/>
      </c>
      <c r="O78" s="39">
        <f>R35</f>
        <v/>
      </c>
      <c r="P78" s="7" t="n"/>
      <c r="Q78" s="7" t="n"/>
      <c r="R78" s="7" t="n"/>
    </row>
    <row r="79">
      <c r="A79" s="7" t="n"/>
      <c r="B79" s="34" t="inlineStr">
        <is>
          <t>YoY growth</t>
        </is>
      </c>
      <c r="C79" s="35" t="n"/>
      <c r="D79" s="35">
        <f>D35/C35-1</f>
        <v/>
      </c>
      <c r="E79" s="35">
        <f>E35/D35-1</f>
        <v/>
      </c>
      <c r="F79" s="35">
        <f>F35/E35-1</f>
        <v/>
      </c>
      <c r="G79" s="35">
        <f>G35/F35-1</f>
        <v/>
      </c>
      <c r="H79" s="35">
        <f>H35/G35-1</f>
        <v/>
      </c>
      <c r="I79" s="35">
        <f>I35/H35-1</f>
        <v/>
      </c>
      <c r="J79" s="35" t="n"/>
      <c r="K79" s="35" t="n"/>
      <c r="L79" s="35" t="n"/>
      <c r="M79" s="35" t="n"/>
      <c r="N79" s="35" t="n"/>
      <c r="O79" s="35" t="n"/>
      <c r="P79" s="7" t="n"/>
      <c r="Q79" s="7" t="n"/>
      <c r="R79" s="7" t="n"/>
    </row>
    <row r="80">
      <c r="A80" s="7" t="n"/>
      <c r="B80" s="4" t="inlineStr">
        <is>
          <t>Capital expenditures</t>
        </is>
      </c>
      <c r="C80" s="39">
        <f>C41</f>
        <v/>
      </c>
      <c r="D80" s="39">
        <f>D41</f>
        <v/>
      </c>
      <c r="E80" s="39">
        <f>E41</f>
        <v/>
      </c>
      <c r="F80" s="39">
        <f>F41</f>
        <v/>
      </c>
      <c r="G80" s="39">
        <f>G41</f>
        <v/>
      </c>
      <c r="H80" s="39">
        <f>H41</f>
        <v/>
      </c>
      <c r="I80" s="39">
        <f>I41</f>
        <v/>
      </c>
      <c r="J80" s="39">
        <f>K41</f>
        <v/>
      </c>
      <c r="K80" s="39">
        <f>L41</f>
        <v/>
      </c>
      <c r="L80" s="39">
        <f>K80-J80</f>
        <v/>
      </c>
      <c r="M80" s="16">
        <f>K80/J80-1</f>
        <v/>
      </c>
      <c r="N80" s="39">
        <f>Q41</f>
        <v/>
      </c>
      <c r="O80" s="39">
        <f>R41</f>
        <v/>
      </c>
      <c r="P80" s="7" t="n"/>
      <c r="Q80" s="7" t="n"/>
      <c r="R80" s="7" t="n"/>
    </row>
    <row r="81">
      <c r="A81" s="7" t="n"/>
      <c r="B81" s="3" t="inlineStr">
        <is>
          <t>Free cash flow</t>
        </is>
      </c>
      <c r="C81" s="46">
        <f>C35+C41</f>
        <v/>
      </c>
      <c r="D81" s="46">
        <f>D35+D41</f>
        <v/>
      </c>
      <c r="E81" s="46">
        <f>E35+E41</f>
        <v/>
      </c>
      <c r="F81" s="46">
        <f>F35+F41</f>
        <v/>
      </c>
      <c r="G81" s="46">
        <f>G35+G41</f>
        <v/>
      </c>
      <c r="H81" s="46">
        <f>H35+H41</f>
        <v/>
      </c>
      <c r="I81" s="46">
        <f>I35+I41</f>
        <v/>
      </c>
      <c r="J81" s="46">
        <f>K35+K41</f>
        <v/>
      </c>
      <c r="K81" s="46">
        <f>L35+L41</f>
        <v/>
      </c>
      <c r="L81" s="46">
        <f>K81-J81</f>
        <v/>
      </c>
      <c r="M81" s="32">
        <f>K81/J81-1</f>
        <v/>
      </c>
      <c r="N81" s="46">
        <f>Q35+Q41</f>
        <v/>
      </c>
      <c r="O81" s="46">
        <f>R35+R41</f>
        <v/>
      </c>
      <c r="P81" s="7" t="n"/>
      <c r="Q81" s="7" t="n"/>
      <c r="R81" s="7" t="n"/>
    </row>
    <row r="82">
      <c r="A82" s="7" t="n"/>
      <c r="B82" s="34" t="inlineStr">
        <is>
          <t>FCF margin</t>
        </is>
      </c>
      <c r="C82" s="35">
        <f>C81/'P&amp;L'!C3</f>
        <v/>
      </c>
      <c r="D82" s="35">
        <f>D81/'P&amp;L'!E3</f>
        <v/>
      </c>
      <c r="E82" s="35">
        <f>E81/'P&amp;L'!G3</f>
        <v/>
      </c>
      <c r="F82" s="35">
        <f>F81/'P&amp;L'!I3</f>
        <v/>
      </c>
      <c r="G82" s="35">
        <f>G81/'P&amp;L'!K3</f>
        <v/>
      </c>
      <c r="H82" s="35">
        <f>H81/'P&amp;L'!M3</f>
        <v/>
      </c>
      <c r="I82" s="35">
        <f>I81/'P&amp;L'!O3</f>
        <v/>
      </c>
      <c r="J82" s="35">
        <f>J81/'P&amp;L'!R3</f>
        <v/>
      </c>
      <c r="K82" s="35">
        <f>K81/'P&amp;L'!T3</f>
        <v/>
      </c>
      <c r="L82" s="35">
        <f>K82-J82</f>
        <v/>
      </c>
      <c r="M82" s="35">
        <f>K82/J82-1</f>
        <v/>
      </c>
      <c r="N82" s="35">
        <f>N81/'P&amp;L'!AG3</f>
        <v/>
      </c>
      <c r="O82" s="35">
        <f>O81/'P&amp;L'!AK3</f>
        <v/>
      </c>
      <c r="P82" s="7" t="n"/>
      <c r="Q82" s="7" t="n"/>
      <c r="R82" s="7" t="n"/>
    </row>
    <row r="83">
      <c r="A83" s="7" t="n"/>
      <c r="B83" s="34" t="inlineStr">
        <is>
          <t>FCF per share</t>
        </is>
      </c>
      <c r="C83" s="47">
        <f>C81/'P&amp;L'!C26</f>
        <v/>
      </c>
      <c r="D83" s="47">
        <f>D81/'P&amp;L'!E26</f>
        <v/>
      </c>
      <c r="E83" s="47">
        <f>E81/'P&amp;L'!G26</f>
        <v/>
      </c>
      <c r="F83" s="47">
        <f>F81/'P&amp;L'!I26</f>
        <v/>
      </c>
      <c r="G83" s="47">
        <f>G81/'P&amp;L'!K26</f>
        <v/>
      </c>
      <c r="H83" s="47">
        <f>H81/'P&amp;L'!M26</f>
        <v/>
      </c>
      <c r="I83" s="47">
        <f>I81/'P&amp;L'!O26</f>
        <v/>
      </c>
      <c r="J83" s="47">
        <f>J81/'P&amp;L'!R26</f>
        <v/>
      </c>
      <c r="K83" s="47">
        <f>K81/'P&amp;L'!T26</f>
        <v/>
      </c>
      <c r="L83" s="47">
        <f>K83-J83</f>
        <v/>
      </c>
      <c r="M83" s="35">
        <f>K83/J83-1</f>
        <v/>
      </c>
      <c r="N83" s="47">
        <f>N81/'P&amp;L'!AG26</f>
        <v/>
      </c>
      <c r="O83" s="47">
        <f>O81/'P&amp;L'!AK26</f>
        <v/>
      </c>
      <c r="P83" s="7" t="n"/>
      <c r="Q83" s="7" t="n"/>
      <c r="R83" s="7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7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13" customWidth="1" min="3" max="3"/>
    <col width="18" customWidth="1" min="4" max="4"/>
    <col width="18" customWidth="1" min="5" max="5"/>
    <col width="16" customWidth="1" min="6" max="6"/>
    <col width="11" customWidth="1" min="7" max="7"/>
    <col width="15" customWidth="1" min="8" max="8"/>
  </cols>
  <sheetData>
    <row r="1"/>
    <row r="2">
      <c r="B2" s="48" t="inlineStr">
        <is>
          <t>Restatements — figures a later filing changed</t>
        </is>
      </c>
      <c r="C2" s="49" t="n"/>
      <c r="D2" s="49" t="n"/>
      <c r="E2" s="49" t="n"/>
      <c r="F2" s="49" t="n"/>
      <c r="G2" s="49" t="n"/>
      <c r="H2" s="49" t="n"/>
    </row>
    <row r="3">
      <c r="B3" s="50" t="inlineStr">
        <is>
          <t>Each row is a value a newer filing reported differently than an older one. The model uses the most-recent value; click the link to verify the change in the filing.</t>
        </is>
      </c>
      <c r="C3" s="49" t="n"/>
      <c r="D3" s="49" t="n"/>
      <c r="E3" s="49" t="n"/>
      <c r="F3" s="49" t="n"/>
      <c r="G3" s="49" t="n"/>
      <c r="H3" s="49" t="n"/>
    </row>
    <row r="4">
      <c r="B4" s="49" t="n"/>
      <c r="C4" s="49" t="n"/>
      <c r="D4" s="49" t="n"/>
      <c r="E4" s="49" t="n"/>
      <c r="F4" s="49" t="n"/>
      <c r="G4" s="49" t="n"/>
      <c r="H4" s="49" t="n"/>
    </row>
    <row r="5">
      <c r="B5" s="51" t="inlineStr">
        <is>
          <t>Line item</t>
        </is>
      </c>
      <c r="C5" s="51" t="inlineStr">
        <is>
          <t>Period</t>
        </is>
      </c>
      <c r="D5" s="51" t="inlineStr">
        <is>
          <t>Originally reported</t>
        </is>
      </c>
      <c r="E5" s="51" t="inlineStr">
        <is>
          <t>Most recent</t>
        </is>
      </c>
      <c r="F5" s="51" t="inlineStr">
        <is>
          <t>Change $</t>
        </is>
      </c>
      <c r="G5" s="51" t="inlineStr">
        <is>
          <t>Change %</t>
        </is>
      </c>
      <c r="H5" s="51" t="inlineStr">
        <is>
          <t>Latest filing</t>
        </is>
      </c>
    </row>
    <row r="6">
      <c r="B6" s="52" t="inlineStr">
        <is>
          <t>Accounts payable</t>
        </is>
      </c>
      <c r="C6" s="52" t="inlineStr">
        <is>
          <t>2025-12-31</t>
        </is>
      </c>
      <c r="D6" s="53" t="n">
        <v>28810000</v>
      </c>
      <c r="E6" s="53" t="n">
        <v>27732000</v>
      </c>
      <c r="F6" s="53" t="n">
        <v>-1078000</v>
      </c>
      <c r="G6" s="54" t="n">
        <v>-0.0374175633460604</v>
      </c>
      <c r="H6" s="55" t="inlineStr">
        <is>
          <t>Open filing ▸</t>
        </is>
      </c>
    </row>
    <row r="7">
      <c r="B7" s="52" t="inlineStr">
        <is>
          <t>Accrued expenses</t>
        </is>
      </c>
      <c r="C7" s="52" t="inlineStr">
        <is>
          <t>2025-12-31</t>
        </is>
      </c>
      <c r="D7" s="53" t="n">
        <v>393015000</v>
      </c>
      <c r="E7" s="53" t="n">
        <v>342200000</v>
      </c>
      <c r="F7" s="53" t="n">
        <v>-50815000</v>
      </c>
      <c r="G7" s="54" t="n">
        <v>-0.1292953195170668</v>
      </c>
      <c r="H7" s="55" t="inlineStr">
        <is>
          <t>Open filing ▸</t>
        </is>
      </c>
    </row>
    <row r="8">
      <c r="B8" s="52" t="inlineStr">
        <is>
          <t>Vesting of restricted stock units, net of shares withheld</t>
        </is>
      </c>
      <c r="C8" s="52" t="inlineStr">
        <is>
          <t>2019-06-30</t>
        </is>
      </c>
      <c r="D8" s="53" t="n">
        <v>-10485000</v>
      </c>
      <c r="E8" s="53" t="n">
        <v>-16157000</v>
      </c>
      <c r="F8" s="53" t="n">
        <v>-5672000</v>
      </c>
      <c r="G8" s="54" t="n">
        <v>0.5409632808774439</v>
      </c>
      <c r="H8" s="55" t="inlineStr">
        <is>
          <t>Open filing ▸</t>
        </is>
      </c>
    </row>
    <row r="9">
      <c r="B9" s="52" t="inlineStr">
        <is>
          <t>Vesting of restricted stock units, net of shares withheld</t>
        </is>
      </c>
      <c r="C9" s="52" t="inlineStr">
        <is>
          <t>2020-06-30</t>
        </is>
      </c>
      <c r="D9" s="53" t="n">
        <v>-6353000</v>
      </c>
      <c r="E9" s="53" t="n">
        <v>-10551000</v>
      </c>
      <c r="F9" s="53" t="n">
        <v>-4198000</v>
      </c>
      <c r="G9" s="54" t="n">
        <v>0.6607901778687234</v>
      </c>
      <c r="H9" s="55" t="inlineStr">
        <is>
          <t>Open filing ▸</t>
        </is>
      </c>
    </row>
    <row r="10">
      <c r="B10" s="52" t="inlineStr">
        <is>
          <t>Additional Paid-in Capital</t>
        </is>
      </c>
      <c r="C10" s="52" t="inlineStr">
        <is>
          <t>2019-06-30</t>
        </is>
      </c>
      <c r="D10" s="53" t="n">
        <v>-10485000</v>
      </c>
      <c r="E10" s="53" t="n">
        <v>-16157000</v>
      </c>
      <c r="F10" s="53" t="n">
        <v>-5672000</v>
      </c>
      <c r="G10" s="54" t="n">
        <v>0.5409632808774439</v>
      </c>
      <c r="H10" s="55" t="inlineStr">
        <is>
          <t>Open filing ▸</t>
        </is>
      </c>
    </row>
    <row r="11">
      <c r="B11" s="52" t="inlineStr">
        <is>
          <t>Additional Paid-in Capital</t>
        </is>
      </c>
      <c r="C11" s="52" t="inlineStr">
        <is>
          <t>2020-06-30</t>
        </is>
      </c>
      <c r="D11" s="53" t="n">
        <v>-6353000</v>
      </c>
      <c r="E11" s="53" t="n">
        <v>-10551000</v>
      </c>
      <c r="F11" s="53" t="n">
        <v>-4198000</v>
      </c>
      <c r="G11" s="54" t="n">
        <v>0.6607901778687234</v>
      </c>
      <c r="H11" s="55" t="inlineStr">
        <is>
          <t>Open filing ▸</t>
        </is>
      </c>
    </row>
    <row r="12">
      <c r="B12" s="52" t="inlineStr">
        <is>
          <t>Stock-based compensation</t>
        </is>
      </c>
      <c r="C12" s="52" t="inlineStr">
        <is>
          <t>2017-12-31</t>
        </is>
      </c>
      <c r="D12" s="53" t="n">
        <v>23462000</v>
      </c>
      <c r="E12" s="53" t="n">
        <v>26594000</v>
      </c>
      <c r="F12" s="53" t="n">
        <v>3132000</v>
      </c>
      <c r="G12" s="54" t="n">
        <v>0.1334924558861137</v>
      </c>
      <c r="H12" s="55" t="inlineStr">
        <is>
          <t>Open filing ▸</t>
        </is>
      </c>
    </row>
    <row r="13">
      <c r="B13" s="52" t="inlineStr">
        <is>
          <t>Stock-based compensation</t>
        </is>
      </c>
      <c r="C13" s="52" t="inlineStr">
        <is>
          <t>2018-12-31</t>
        </is>
      </c>
      <c r="D13" s="53" t="n">
        <v>36729000</v>
      </c>
      <c r="E13" s="53" t="n">
        <v>40483000</v>
      </c>
      <c r="F13" s="53" t="n">
        <v>3754000</v>
      </c>
      <c r="G13" s="54" t="n">
        <v>0.1022080644722154</v>
      </c>
      <c r="H13" s="55" t="inlineStr">
        <is>
          <t>Open filing ▸</t>
        </is>
      </c>
    </row>
    <row r="14">
      <c r="B14" s="52" t="inlineStr">
        <is>
          <t>Stock-based compensation</t>
        </is>
      </c>
      <c r="C14" s="52" t="inlineStr">
        <is>
          <t>2019-06-30</t>
        </is>
      </c>
      <c r="D14" s="53" t="n">
        <v>11280000</v>
      </c>
      <c r="E14" s="53" t="n">
        <v>11280000</v>
      </c>
      <c r="F14" s="53" t="n">
        <v>0</v>
      </c>
      <c r="G14" s="54" t="n">
        <v>0</v>
      </c>
      <c r="H14" s="55" t="inlineStr">
        <is>
          <t>Open filing ▸</t>
        </is>
      </c>
    </row>
    <row r="15">
      <c r="B15" s="52" t="inlineStr">
        <is>
          <t>Stock-based compensation</t>
        </is>
      </c>
      <c r="C15" s="52" t="inlineStr">
        <is>
          <t>2019-09-30</t>
        </is>
      </c>
      <c r="D15" s="53" t="n">
        <v>12323000</v>
      </c>
      <c r="E15" s="53" t="n">
        <v>12323000</v>
      </c>
      <c r="F15" s="53" t="n">
        <v>0</v>
      </c>
      <c r="G15" s="54" t="n">
        <v>0</v>
      </c>
      <c r="H15" s="55" t="inlineStr">
        <is>
          <t>Open filing ▸</t>
        </is>
      </c>
    </row>
    <row r="16">
      <c r="B16" s="52" t="inlineStr">
        <is>
          <t>Stock-based compensation</t>
        </is>
      </c>
      <c r="C16" s="52" t="inlineStr">
        <is>
          <t>2020-06-30</t>
        </is>
      </c>
      <c r="D16" s="53" t="n">
        <v>30960000</v>
      </c>
      <c r="E16" s="53" t="n">
        <v>16975000</v>
      </c>
      <c r="F16" s="53" t="n">
        <v>-13985000</v>
      </c>
      <c r="G16" s="54" t="n">
        <v>-0.4517118863049095</v>
      </c>
      <c r="H16" s="55" t="inlineStr">
        <is>
          <t>Open filing ▸</t>
        </is>
      </c>
    </row>
    <row r="17">
      <c r="B17" s="52" t="inlineStr">
        <is>
          <t>Stock-based compensation</t>
        </is>
      </c>
      <c r="C17" s="52" t="inlineStr">
        <is>
          <t>2020-09-30</t>
        </is>
      </c>
      <c r="D17" s="53" t="n">
        <v>48408000</v>
      </c>
      <c r="E17" s="53" t="n">
        <v>17448000</v>
      </c>
      <c r="F17" s="53" t="n">
        <v>-30960000</v>
      </c>
      <c r="G17" s="54" t="n">
        <v>-0.6395637084779375</v>
      </c>
      <c r="H17" s="55" t="inlineStr">
        <is>
          <t>Open filing ▸</t>
        </is>
      </c>
    </row>
    <row r="18">
      <c r="B18" s="52" t="inlineStr">
        <is>
          <t>Stock-based compensation</t>
        </is>
      </c>
      <c r="C18" s="52" t="inlineStr">
        <is>
          <t>2021-06-30</t>
        </is>
      </c>
      <c r="D18" s="53" t="n">
        <v>49357000</v>
      </c>
      <c r="E18" s="53" t="n">
        <v>28381000</v>
      </c>
      <c r="F18" s="53" t="n">
        <v>-20976000</v>
      </c>
      <c r="G18" s="54" t="n">
        <v>-0.4249853111007557</v>
      </c>
      <c r="H18" s="55" t="inlineStr">
        <is>
          <t>Open filing ▸</t>
        </is>
      </c>
    </row>
    <row r="19">
      <c r="B19" s="52" t="inlineStr">
        <is>
          <t>Stock-based compensation</t>
        </is>
      </c>
      <c r="C19" s="52" t="inlineStr">
        <is>
          <t>2021-09-30</t>
        </is>
      </c>
      <c r="D19" s="53" t="n">
        <v>95062000</v>
      </c>
      <c r="E19" s="53" t="n">
        <v>45705000</v>
      </c>
      <c r="F19" s="53" t="n">
        <v>-49357000</v>
      </c>
      <c r="G19" s="54" t="n">
        <v>-0.5192085165470955</v>
      </c>
      <c r="H19" s="55" t="inlineStr">
        <is>
          <t>Open filing ▸</t>
        </is>
      </c>
    </row>
    <row r="20">
      <c r="B20" s="52" t="inlineStr">
        <is>
          <t>Stock-based compensation</t>
        </is>
      </c>
      <c r="C20" s="52" t="inlineStr">
        <is>
          <t>2022-06-30</t>
        </is>
      </c>
      <c r="D20" s="53" t="n">
        <v>115011000</v>
      </c>
      <c r="E20" s="53" t="n">
        <v>63997000</v>
      </c>
      <c r="F20" s="53" t="n">
        <v>-51014000</v>
      </c>
      <c r="G20" s="54" t="n">
        <v>-0.4435575727539105</v>
      </c>
      <c r="H20" s="55" t="inlineStr">
        <is>
          <t>Open filing ▸</t>
        </is>
      </c>
    </row>
    <row r="21">
      <c r="B21" s="52" t="inlineStr">
        <is>
          <t>Stock-based compensation</t>
        </is>
      </c>
      <c r="C21" s="52" t="inlineStr">
        <is>
          <t>2022-09-30</t>
        </is>
      </c>
      <c r="D21" s="53" t="n">
        <v>182353000</v>
      </c>
      <c r="E21" s="53" t="n">
        <v>67342000</v>
      </c>
      <c r="F21" s="53" t="n">
        <v>-115011000</v>
      </c>
      <c r="G21" s="54" t="n">
        <v>-0.6307052804176515</v>
      </c>
      <c r="H21" s="55" t="inlineStr">
        <is>
          <t>Open filing ▸</t>
        </is>
      </c>
    </row>
    <row r="22">
      <c r="B22" s="52" t="inlineStr">
        <is>
          <t>Stock-based compensation</t>
        </is>
      </c>
      <c r="C22" s="52" t="inlineStr">
        <is>
          <t>2023-06-30</t>
        </is>
      </c>
      <c r="D22" s="53" t="n">
        <v>151778000</v>
      </c>
      <c r="E22" s="53" t="n">
        <v>80791000</v>
      </c>
      <c r="F22" s="53" t="n">
        <v>-70987000</v>
      </c>
      <c r="G22" s="54" t="n">
        <v>-0.4677028291320218</v>
      </c>
      <c r="H22" s="55" t="inlineStr">
        <is>
          <t>Open filing ▸</t>
        </is>
      </c>
    </row>
    <row r="23">
      <c r="B23" s="52" t="inlineStr">
        <is>
          <t>Stock-based compensation</t>
        </is>
      </c>
      <c r="C23" s="52" t="inlineStr">
        <is>
          <t>2023-09-30</t>
        </is>
      </c>
      <c r="D23" s="53" t="n">
        <v>228148000</v>
      </c>
      <c r="E23" s="53" t="n">
        <v>76370000</v>
      </c>
      <c r="F23" s="53" t="n">
        <v>-151778000</v>
      </c>
      <c r="G23" s="54" t="n">
        <v>-0.6652611462734717</v>
      </c>
      <c r="H23" s="55" t="inlineStr">
        <is>
          <t>Open filing ▸</t>
        </is>
      </c>
    </row>
    <row r="24">
      <c r="B24" s="52" t="inlineStr">
        <is>
          <t>Stock-based compensation</t>
        </is>
      </c>
      <c r="C24" s="52" t="inlineStr">
        <is>
          <t>2024-06-30</t>
        </is>
      </c>
      <c r="D24" s="53" t="n">
        <v>152551000</v>
      </c>
      <c r="E24" s="53" t="n">
        <v>78213000</v>
      </c>
      <c r="F24" s="53" t="n">
        <v>-74338000</v>
      </c>
      <c r="G24" s="54" t="n">
        <v>-0.4872993294045926</v>
      </c>
      <c r="H24" s="55" t="inlineStr">
        <is>
          <t>Open filing ▸</t>
        </is>
      </c>
    </row>
    <row r="25">
      <c r="B25" s="52" t="inlineStr">
        <is>
          <t>Stock-based compensation</t>
        </is>
      </c>
      <c r="C25" s="52" t="inlineStr">
        <is>
          <t>2024-09-30</t>
        </is>
      </c>
      <c r="D25" s="53" t="n">
        <v>227387000</v>
      </c>
      <c r="E25" s="53" t="n">
        <v>74836000</v>
      </c>
      <c r="F25" s="53" t="n">
        <v>-152551000</v>
      </c>
      <c r="G25" s="54" t="n">
        <v>-0.670887077977193</v>
      </c>
      <c r="H25" s="55" t="inlineStr">
        <is>
          <t>Open filing ▸</t>
        </is>
      </c>
    </row>
    <row r="26">
      <c r="B26" s="52" t="inlineStr">
        <is>
          <t>Stock-based compensation</t>
        </is>
      </c>
      <c r="C26" s="52" t="inlineStr">
        <is>
          <t>2025-06-30</t>
        </is>
      </c>
      <c r="D26" s="53" t="n">
        <v>131643000</v>
      </c>
      <c r="E26" s="53" t="n">
        <v>64419000</v>
      </c>
      <c r="F26" s="53" t="n">
        <v>-67224000</v>
      </c>
      <c r="G26" s="54" t="n">
        <v>-0.5106538137234794</v>
      </c>
      <c r="H26" s="55" t="inlineStr">
        <is>
          <t>Open filing ▸</t>
        </is>
      </c>
    </row>
    <row r="27">
      <c r="B27" s="52" t="inlineStr">
        <is>
          <t>Stock-based compensation</t>
        </is>
      </c>
      <c r="C27" s="52" t="inlineStr">
        <is>
          <t>2025-09-30</t>
        </is>
      </c>
      <c r="D27" s="53" t="n">
        <v>198283000</v>
      </c>
      <c r="E27" s="53" t="n">
        <v>66640000</v>
      </c>
      <c r="F27" s="53" t="n">
        <v>-131643000</v>
      </c>
      <c r="G27" s="54" t="n">
        <v>-0.6639147077661726</v>
      </c>
      <c r="H27" s="55" t="inlineStr">
        <is>
          <t>Open filing ▸</t>
        </is>
      </c>
    </row>
    <row r="28">
      <c r="B28" s="52" t="inlineStr">
        <is>
          <t>Additional Paid-in Capital</t>
        </is>
      </c>
      <c r="C28" s="52" t="inlineStr">
        <is>
          <t>2019-06-30</t>
        </is>
      </c>
      <c r="D28" s="53" t="n">
        <v>11280000</v>
      </c>
      <c r="E28" s="53" t="n">
        <v>19896000</v>
      </c>
      <c r="F28" s="53" t="n">
        <v>8616000</v>
      </c>
      <c r="G28" s="54" t="n">
        <v>0.7638297872340426</v>
      </c>
      <c r="H28" s="55" t="inlineStr">
        <is>
          <t>Open filing ▸</t>
        </is>
      </c>
    </row>
    <row r="29">
      <c r="B29" s="52" t="inlineStr">
        <is>
          <t>Additional Paid-in Capital</t>
        </is>
      </c>
      <c r="C29" s="52" t="inlineStr">
        <is>
          <t>2019-09-30</t>
        </is>
      </c>
      <c r="D29" s="53" t="n">
        <v>12323000</v>
      </c>
      <c r="E29" s="53" t="n">
        <v>32219000</v>
      </c>
      <c r="F29" s="53" t="n">
        <v>19896000</v>
      </c>
      <c r="G29" s="54" t="n">
        <v>1.61454191349509</v>
      </c>
      <c r="H29" s="55" t="inlineStr">
        <is>
          <t>Open filing ▸</t>
        </is>
      </c>
    </row>
    <row r="30">
      <c r="B30" s="52" t="inlineStr">
        <is>
          <t>Additional Paid-in Capital</t>
        </is>
      </c>
      <c r="C30" s="52" t="inlineStr">
        <is>
          <t>2020-06-30</t>
        </is>
      </c>
      <c r="D30" s="53" t="n">
        <v>16975000</v>
      </c>
      <c r="E30" s="53" t="n">
        <v>30960000</v>
      </c>
      <c r="F30" s="53" t="n">
        <v>13985000</v>
      </c>
      <c r="G30" s="54" t="n">
        <v>0.8238586156111929</v>
      </c>
      <c r="H30" s="55" t="inlineStr">
        <is>
          <t>Open filing ▸</t>
        </is>
      </c>
    </row>
    <row r="31">
      <c r="B31" s="52" t="inlineStr">
        <is>
          <t>Additional Paid-in Capital</t>
        </is>
      </c>
      <c r="C31" s="52" t="inlineStr">
        <is>
          <t>2020-09-30</t>
        </is>
      </c>
      <c r="D31" s="53" t="n">
        <v>17448000</v>
      </c>
      <c r="E31" s="53" t="n">
        <v>48408000</v>
      </c>
      <c r="F31" s="53" t="n">
        <v>30960000</v>
      </c>
      <c r="G31" s="54" t="n">
        <v>1.774415405777166</v>
      </c>
      <c r="H31" s="55" t="inlineStr">
        <is>
          <t>Open filing ▸</t>
        </is>
      </c>
    </row>
    <row r="32">
      <c r="B32" s="52" t="inlineStr">
        <is>
          <t>Additional Paid-in Capital</t>
        </is>
      </c>
      <c r="C32" s="52" t="inlineStr">
        <is>
          <t>2021-06-30</t>
        </is>
      </c>
      <c r="D32" s="53" t="n">
        <v>28381000</v>
      </c>
      <c r="E32" s="53" t="n">
        <v>49357000</v>
      </c>
      <c r="F32" s="53" t="n">
        <v>20976000</v>
      </c>
      <c r="G32" s="54" t="n">
        <v>0.7390860082449526</v>
      </c>
      <c r="H32" s="55" t="inlineStr">
        <is>
          <t>Open filing ▸</t>
        </is>
      </c>
    </row>
    <row r="33">
      <c r="B33" s="52" t="inlineStr">
        <is>
          <t>Additional Paid-in Capital</t>
        </is>
      </c>
      <c r="C33" s="52" t="inlineStr">
        <is>
          <t>2021-09-30</t>
        </is>
      </c>
      <c r="D33" s="53" t="n">
        <v>45705000</v>
      </c>
      <c r="E33" s="53" t="n">
        <v>95062000</v>
      </c>
      <c r="F33" s="53" t="n">
        <v>49357000</v>
      </c>
      <c r="G33" s="54" t="n">
        <v>1.079903730445247</v>
      </c>
      <c r="H33" s="55" t="inlineStr">
        <is>
          <t>Open filing ▸</t>
        </is>
      </c>
    </row>
    <row r="34">
      <c r="B34" s="52" t="inlineStr">
        <is>
          <t>Additional Paid-in Capital</t>
        </is>
      </c>
      <c r="C34" s="52" t="inlineStr">
        <is>
          <t>2022-06-30</t>
        </is>
      </c>
      <c r="D34" s="53" t="n">
        <v>63997000</v>
      </c>
      <c r="E34" s="53" t="n">
        <v>115011000</v>
      </c>
      <c r="F34" s="53" t="n">
        <v>51014000</v>
      </c>
      <c r="G34" s="54" t="n">
        <v>0.7971311155210401</v>
      </c>
      <c r="H34" s="55" t="inlineStr">
        <is>
          <t>Open filing ▸</t>
        </is>
      </c>
    </row>
    <row r="35">
      <c r="B35" s="52" t="inlineStr">
        <is>
          <t>Additional Paid-in Capital</t>
        </is>
      </c>
      <c r="C35" s="52" t="inlineStr">
        <is>
          <t>2022-09-30</t>
        </is>
      </c>
      <c r="D35" s="53" t="n">
        <v>67342000</v>
      </c>
      <c r="E35" s="53" t="n">
        <v>182353000</v>
      </c>
      <c r="F35" s="53" t="n">
        <v>115011000</v>
      </c>
      <c r="G35" s="54" t="n">
        <v>1.707864334293606</v>
      </c>
      <c r="H35" s="55" t="inlineStr">
        <is>
          <t>Open filing ▸</t>
        </is>
      </c>
    </row>
    <row r="36">
      <c r="B36" s="52" t="inlineStr">
        <is>
          <t>Additional Paid-in Capital</t>
        </is>
      </c>
      <c r="C36" s="52" t="inlineStr">
        <is>
          <t>2023-06-30</t>
        </is>
      </c>
      <c r="D36" s="53" t="n">
        <v>80791000</v>
      </c>
      <c r="E36" s="53" t="n">
        <v>151778000</v>
      </c>
      <c r="F36" s="53" t="n">
        <v>70987000</v>
      </c>
      <c r="G36" s="54" t="n">
        <v>0.8786498496119617</v>
      </c>
      <c r="H36" s="55" t="inlineStr">
        <is>
          <t>Open filing ▸</t>
        </is>
      </c>
    </row>
    <row r="37">
      <c r="B37" s="52" t="inlineStr">
        <is>
          <t>Additional Paid-in Capital</t>
        </is>
      </c>
      <c r="C37" s="52" t="inlineStr">
        <is>
          <t>2023-09-30</t>
        </is>
      </c>
      <c r="D37" s="53" t="n">
        <v>76370000</v>
      </c>
      <c r="E37" s="53" t="n">
        <v>228148000</v>
      </c>
      <c r="F37" s="53" t="n">
        <v>151778000</v>
      </c>
      <c r="G37" s="54" t="n">
        <v>1.987403430666492</v>
      </c>
      <c r="H37" s="55" t="inlineStr">
        <is>
          <t>Open filing ▸</t>
        </is>
      </c>
    </row>
    <row r="38">
      <c r="B38" s="52" t="inlineStr">
        <is>
          <t>AllocatedShareBasedCompensationExpense</t>
        </is>
      </c>
      <c r="C38" s="52" t="inlineStr">
        <is>
          <t>2018-06-30</t>
        </is>
      </c>
      <c r="D38" s="53" t="n">
        <v>15071000</v>
      </c>
      <c r="E38" s="53" t="n">
        <v>8617000</v>
      </c>
      <c r="F38" s="53" t="n">
        <v>-6454000</v>
      </c>
      <c r="G38" s="54" t="n">
        <v>-0.4282396655829075</v>
      </c>
      <c r="H38" s="55" t="inlineStr">
        <is>
          <t>Open filing ▸</t>
        </is>
      </c>
    </row>
    <row r="39">
      <c r="B39" s="52" t="inlineStr">
        <is>
          <t>AllocatedShareBasedCompensationExpense</t>
        </is>
      </c>
      <c r="C39" s="52" t="inlineStr">
        <is>
          <t>2018-09-30</t>
        </is>
      </c>
      <c r="D39" s="53" t="n">
        <v>23987000</v>
      </c>
      <c r="E39" s="53" t="n">
        <v>8916000</v>
      </c>
      <c r="F39" s="53" t="n">
        <v>-15071000</v>
      </c>
      <c r="G39" s="54" t="n">
        <v>-0.6282986617751282</v>
      </c>
      <c r="H39" s="55" t="inlineStr">
        <is>
          <t>Open filing ▸</t>
        </is>
      </c>
    </row>
    <row r="40">
      <c r="B40" s="52" t="inlineStr">
        <is>
          <t>AllocatedShareBasedCompensationExpense</t>
        </is>
      </c>
      <c r="C40" s="52" t="inlineStr">
        <is>
          <t>2019-06-30</t>
        </is>
      </c>
      <c r="D40" s="53" t="n">
        <v>18919000</v>
      </c>
      <c r="E40" s="53" t="n">
        <v>10837000</v>
      </c>
      <c r="F40" s="53" t="n">
        <v>-8082000</v>
      </c>
      <c r="G40" s="54" t="n">
        <v>-0.4271895977588667</v>
      </c>
      <c r="H40" s="55" t="inlineStr">
        <is>
          <t>Open filing ▸</t>
        </is>
      </c>
    </row>
    <row r="41">
      <c r="B41" s="52" t="inlineStr">
        <is>
          <t>AllocatedShareBasedCompensationExpense</t>
        </is>
      </c>
      <c r="C41" s="52" t="inlineStr">
        <is>
          <t>2019-09-30</t>
        </is>
      </c>
      <c r="D41" s="53" t="n">
        <v>31056000</v>
      </c>
      <c r="E41" s="53" t="n">
        <v>12137000</v>
      </c>
      <c r="F41" s="53" t="n">
        <v>-18919000</v>
      </c>
      <c r="G41" s="54" t="n">
        <v>-0.6091898505924781</v>
      </c>
      <c r="H41" s="55" t="inlineStr">
        <is>
          <t>Open filing ▸</t>
        </is>
      </c>
    </row>
    <row r="42">
      <c r="B42" s="52" t="inlineStr">
        <is>
          <t>AllocatedShareBasedCompensationExpense</t>
        </is>
      </c>
      <c r="C42" s="52" t="inlineStr">
        <is>
          <t>2020-06-30</t>
        </is>
      </c>
      <c r="D42" s="53" t="n">
        <v>30536000</v>
      </c>
      <c r="E42" s="53" t="n">
        <v>16725000</v>
      </c>
      <c r="F42" s="53" t="n">
        <v>-13811000</v>
      </c>
      <c r="G42" s="54" t="n">
        <v>-0.4522858265653655</v>
      </c>
      <c r="H42" s="55" t="inlineStr">
        <is>
          <t>Open filing ▸</t>
        </is>
      </c>
    </row>
    <row r="43">
      <c r="B43" s="52" t="inlineStr">
        <is>
          <t>AllocatedShareBasedCompensationExpense</t>
        </is>
      </c>
      <c r="C43" s="52" t="inlineStr">
        <is>
          <t>2020-09-30</t>
        </is>
      </c>
      <c r="D43" s="53" t="n">
        <v>47664000</v>
      </c>
      <c r="E43" s="53" t="n">
        <v>17128000</v>
      </c>
      <c r="F43" s="53" t="n">
        <v>-30536000</v>
      </c>
      <c r="G43" s="54" t="n">
        <v>-0.6406512252433703</v>
      </c>
      <c r="H43" s="55" t="inlineStr">
        <is>
          <t>Open filing ▸</t>
        </is>
      </c>
    </row>
    <row r="44">
      <c r="B44" s="52" t="inlineStr">
        <is>
          <t>AllocatedShareBasedCompensationExpense</t>
        </is>
      </c>
      <c r="C44" s="52" t="inlineStr">
        <is>
          <t>2021-06-30</t>
        </is>
      </c>
      <c r="D44" s="53" t="n">
        <v>47791000</v>
      </c>
      <c r="E44" s="53" t="n">
        <v>27440000</v>
      </c>
      <c r="F44" s="53" t="n">
        <v>-20351000</v>
      </c>
      <c r="G44" s="54" t="n">
        <v>-0.4258333158962985</v>
      </c>
      <c r="H44" s="55" t="inlineStr">
        <is>
          <t>Open filing ▸</t>
        </is>
      </c>
    </row>
    <row r="45">
      <c r="B45" s="52" t="inlineStr">
        <is>
          <t>AllocatedShareBasedCompensationExpense</t>
        </is>
      </c>
      <c r="C45" s="52" t="inlineStr">
        <is>
          <t>2021-09-30</t>
        </is>
      </c>
      <c r="D45" s="53" t="n">
        <v>90047000</v>
      </c>
      <c r="E45" s="53" t="n">
        <v>42256000</v>
      </c>
      <c r="F45" s="53" t="n">
        <v>-47791000</v>
      </c>
      <c r="G45" s="54" t="n">
        <v>-0.5307339500483081</v>
      </c>
      <c r="H45" s="55" t="inlineStr">
        <is>
          <t>Open filing ▸</t>
        </is>
      </c>
    </row>
    <row r="46">
      <c r="B46" s="52" t="inlineStr">
        <is>
          <t>AllocatedShareBasedCompensationExpense</t>
        </is>
      </c>
      <c r="C46" s="52" t="inlineStr">
        <is>
          <t>2022-06-30</t>
        </is>
      </c>
      <c r="D46" s="53" t="n">
        <v>113628000</v>
      </c>
      <c r="E46" s="53" t="n">
        <v>64357000</v>
      </c>
      <c r="F46" s="53" t="n">
        <v>-49271000</v>
      </c>
      <c r="G46" s="54" t="n">
        <v>-0.4336167141901644</v>
      </c>
      <c r="H46" s="55" t="inlineStr">
        <is>
          <t>Open filing ▸</t>
        </is>
      </c>
    </row>
    <row r="47">
      <c r="B47" s="52" t="inlineStr">
        <is>
          <t>AllocatedShareBasedCompensationExpense</t>
        </is>
      </c>
      <c r="C47" s="52" t="inlineStr">
        <is>
          <t>2022-09-30</t>
        </is>
      </c>
      <c r="D47" s="53" t="n">
        <v>166533000</v>
      </c>
      <c r="E47" s="53" t="n">
        <v>52905000</v>
      </c>
      <c r="F47" s="53" t="n">
        <v>-113628000</v>
      </c>
      <c r="G47" s="54" t="n">
        <v>-0.6823152168038767</v>
      </c>
      <c r="H47" s="55" t="inlineStr">
        <is>
          <t>Open filing ▸</t>
        </is>
      </c>
    </row>
    <row r="48">
      <c r="B48" s="52" t="inlineStr">
        <is>
          <t>AllocatedShareBasedCompensationExpense</t>
        </is>
      </c>
      <c r="C48" s="52" t="inlineStr">
        <is>
          <t>2023-06-30</t>
        </is>
      </c>
      <c r="D48" s="53" t="n">
        <v>145964000</v>
      </c>
      <c r="E48" s="53" t="n">
        <v>77281000</v>
      </c>
      <c r="F48" s="53" t="n">
        <v>-68683000</v>
      </c>
      <c r="G48" s="54" t="n">
        <v>-0.4705475322682305</v>
      </c>
      <c r="H48" s="55" t="inlineStr">
        <is>
          <t>Open filing ▸</t>
        </is>
      </c>
    </row>
    <row r="49">
      <c r="B49" s="52" t="inlineStr">
        <is>
          <t>AllocatedShareBasedCompensationExpense</t>
        </is>
      </c>
      <c r="C49" s="52" t="inlineStr">
        <is>
          <t>2023-09-30</t>
        </is>
      </c>
      <c r="D49" s="53" t="n">
        <v>216082000</v>
      </c>
      <c r="E49" s="53" t="n">
        <v>70118000</v>
      </c>
      <c r="F49" s="53" t="n">
        <v>-145964000</v>
      </c>
      <c r="G49" s="54" t="n">
        <v>-0.675502818374506</v>
      </c>
      <c r="H49" s="55" t="inlineStr">
        <is>
          <t>Open filing ▸</t>
        </is>
      </c>
    </row>
    <row r="50">
      <c r="B50" s="52" t="inlineStr">
        <is>
          <t>AllocatedShareBasedCompensationExpense</t>
        </is>
      </c>
      <c r="C50" s="52" t="inlineStr">
        <is>
          <t>2024-06-30</t>
        </is>
      </c>
      <c r="D50" s="53" t="n">
        <v>145400000</v>
      </c>
      <c r="E50" s="53" t="n">
        <v>74717000</v>
      </c>
      <c r="F50" s="53" t="n">
        <v>-70683000</v>
      </c>
      <c r="G50" s="54" t="n">
        <v>-0.4861279229711142</v>
      </c>
      <c r="H50" s="55" t="inlineStr">
        <is>
          <t>Open filing ▸</t>
        </is>
      </c>
    </row>
    <row r="51">
      <c r="B51" s="52" t="inlineStr">
        <is>
          <t>AllocatedShareBasedCompensationExpense</t>
        </is>
      </c>
      <c r="C51" s="52" t="inlineStr">
        <is>
          <t>2024-09-30</t>
        </is>
      </c>
      <c r="D51" s="53" t="n">
        <v>214692000</v>
      </c>
      <c r="E51" s="53" t="n">
        <v>69292000</v>
      </c>
      <c r="F51" s="53" t="n">
        <v>-145400000</v>
      </c>
      <c r="G51" s="54" t="n">
        <v>-0.6772492687198405</v>
      </c>
      <c r="H51" s="55" t="inlineStr">
        <is>
          <t>Open filing ▸</t>
        </is>
      </c>
    </row>
    <row r="52">
      <c r="B52" s="52" t="inlineStr">
        <is>
          <t>AllocatedShareBasedCompensationExpense</t>
        </is>
      </c>
      <c r="C52" s="52" t="inlineStr">
        <is>
          <t>2025-03-31</t>
        </is>
      </c>
      <c r="D52" s="53" t="n">
        <v>62108000</v>
      </c>
      <c r="E52" s="53" t="n">
        <v>56178000</v>
      </c>
      <c r="F52" s="53" t="n">
        <v>-5930000</v>
      </c>
      <c r="G52" s="54" t="n">
        <v>-0.09547884330521028</v>
      </c>
      <c r="H52" s="55" t="inlineStr">
        <is>
          <t>Open filing ▸</t>
        </is>
      </c>
    </row>
    <row r="53">
      <c r="B53" s="52" t="inlineStr">
        <is>
          <t>AllocatedShareBasedCompensationExpense</t>
        </is>
      </c>
      <c r="C53" s="52" t="inlineStr">
        <is>
          <t>2025-06-30</t>
        </is>
      </c>
      <c r="D53" s="53" t="n">
        <v>120618000</v>
      </c>
      <c r="E53" s="53" t="n">
        <v>58510000</v>
      </c>
      <c r="F53" s="53" t="n">
        <v>-62108000</v>
      </c>
      <c r="G53" s="54" t="n">
        <v>-0.5149148551625794</v>
      </c>
      <c r="H53" s="55" t="inlineStr">
        <is>
          <t>Open filing ▸</t>
        </is>
      </c>
    </row>
    <row r="54">
      <c r="B54" s="52" t="inlineStr">
        <is>
          <t>AllocatedShareBasedCompensationExpense</t>
        </is>
      </c>
      <c r="C54" s="52" t="inlineStr">
        <is>
          <t>2025-09-30</t>
        </is>
      </c>
      <c r="D54" s="53" t="n">
        <v>181390000</v>
      </c>
      <c r="E54" s="53" t="n">
        <v>60772000</v>
      </c>
      <c r="F54" s="53" t="n">
        <v>-120618000</v>
      </c>
      <c r="G54" s="54" t="n">
        <v>-0.6649649925574729</v>
      </c>
      <c r="H54" s="55" t="inlineStr">
        <is>
          <t>Open filing ▸</t>
        </is>
      </c>
    </row>
    <row r="55">
      <c r="B55" s="52" t="inlineStr">
        <is>
          <t>AntidilutiveSecuritiesExcludedFromComputationOfEarningsPerShareAmount</t>
        </is>
      </c>
      <c r="C55" s="52" t="inlineStr">
        <is>
          <t>2018-06-30</t>
        </is>
      </c>
      <c r="D55" s="53" t="n">
        <v>1476215</v>
      </c>
      <c r="E55" s="53" t="n">
        <v>760627</v>
      </c>
      <c r="F55" s="53" t="n">
        <v>-715588</v>
      </c>
      <c r="G55" s="54" t="n">
        <v>-0.4847451082667498</v>
      </c>
      <c r="H55" s="55" t="inlineStr">
        <is>
          <t>Open filing ▸</t>
        </is>
      </c>
    </row>
    <row r="56">
      <c r="B56" s="52" t="inlineStr">
        <is>
          <t>AntidilutiveSecuritiesExcludedFromComputationOfEarningsPerShareAmount</t>
        </is>
      </c>
      <c r="C56" s="52" t="inlineStr">
        <is>
          <t>2018-09-30</t>
        </is>
      </c>
      <c r="D56" s="53" t="n">
        <v>1641690</v>
      </c>
      <c r="E56" s="53" t="n">
        <v>60363</v>
      </c>
      <c r="F56" s="53" t="n">
        <v>-1581327</v>
      </c>
      <c r="G56" s="54" t="n">
        <v>-0.9632311825009594</v>
      </c>
      <c r="H56" s="55" t="inlineStr">
        <is>
          <t>Open filing ▸</t>
        </is>
      </c>
    </row>
    <row r="57">
      <c r="B57" s="52" t="inlineStr">
        <is>
          <t>AntidilutiveSecuritiesExcludedFromComputationOfEarningsPerShareAmount</t>
        </is>
      </c>
      <c r="C57" s="52" t="inlineStr">
        <is>
          <t>2019-06-30</t>
        </is>
      </c>
      <c r="D57" s="53" t="n">
        <v>649167</v>
      </c>
      <c r="E57" s="53" t="n">
        <v>1054776</v>
      </c>
      <c r="F57" s="53" t="n">
        <v>405609</v>
      </c>
      <c r="G57" s="54" t="n">
        <v>0.6248145700567035</v>
      </c>
      <c r="H57" s="55" t="inlineStr">
        <is>
          <t>Open filing ▸</t>
        </is>
      </c>
    </row>
    <row r="58">
      <c r="B58" s="52" t="inlineStr">
        <is>
          <t>AntidilutiveSecuritiesExcludedFromComputationOfEarningsPerShareAmount</t>
        </is>
      </c>
      <c r="C58" s="52" t="inlineStr">
        <is>
          <t>2019-09-30</t>
        </is>
      </c>
      <c r="D58" s="53" t="n">
        <v>4735878</v>
      </c>
      <c r="E58" s="53" t="n">
        <v>4876812</v>
      </c>
      <c r="F58" s="53" t="n">
        <v>140934</v>
      </c>
      <c r="G58" s="54" t="n">
        <v>0.02975879023910667</v>
      </c>
      <c r="H58" s="55" t="inlineStr">
        <is>
          <t>Open filing ▸</t>
        </is>
      </c>
    </row>
    <row r="59">
      <c r="B59" s="52" t="inlineStr">
        <is>
          <t>AntidilutiveSecuritiesExcludedFromComputationOfEarningsPerShareAmount</t>
        </is>
      </c>
      <c r="C59" s="52" t="inlineStr">
        <is>
          <t>2020-06-30</t>
        </is>
      </c>
      <c r="D59" s="53" t="n">
        <v>9356639</v>
      </c>
      <c r="E59" s="53" t="n">
        <v>7865370</v>
      </c>
      <c r="F59" s="53" t="n">
        <v>-1491269</v>
      </c>
      <c r="G59" s="54" t="n">
        <v>-0.1593808417744876</v>
      </c>
      <c r="H59" s="55" t="inlineStr">
        <is>
          <t>Open filing ▸</t>
        </is>
      </c>
    </row>
    <row r="60">
      <c r="B60" s="52" t="inlineStr">
        <is>
          <t>AntidilutiveSecuritiesExcludedFromComputationOfEarningsPerShareAmount</t>
        </is>
      </c>
      <c r="C60" s="52" t="inlineStr">
        <is>
          <t>2020-09-30</t>
        </is>
      </c>
      <c r="D60" s="53" t="n">
        <v>10837961</v>
      </c>
      <c r="E60" s="53" t="n">
        <v>8255110</v>
      </c>
      <c r="F60" s="53" t="n">
        <v>-2582851</v>
      </c>
      <c r="G60" s="54" t="n">
        <v>-0.2383152144577748</v>
      </c>
      <c r="H60" s="55" t="inlineStr">
        <is>
          <t>Open filing ▸</t>
        </is>
      </c>
    </row>
    <row r="61">
      <c r="B61" s="52" t="inlineStr">
        <is>
          <t>AntidilutiveSecuritiesExcludedFromComputationOfEarningsPerShareAmount</t>
        </is>
      </c>
      <c r="C61" s="52" t="inlineStr">
        <is>
          <t>2021-06-30</t>
        </is>
      </c>
      <c r="D61" s="53" t="n">
        <v>493421</v>
      </c>
      <c r="E61" s="53" t="n">
        <v>866920</v>
      </c>
      <c r="F61" s="53" t="n">
        <v>373499</v>
      </c>
      <c r="G61" s="54" t="n">
        <v>0.7569580540755257</v>
      </c>
      <c r="H61" s="55" t="inlineStr">
        <is>
          <t>Open filing ▸</t>
        </is>
      </c>
    </row>
    <row r="62">
      <c r="B62" s="52" t="inlineStr">
        <is>
          <t>AntidilutiveSecuritiesExcludedFromComputationOfEarningsPerShareAmount</t>
        </is>
      </c>
      <c r="C62" s="52" t="inlineStr">
        <is>
          <t>2021-09-30</t>
        </is>
      </c>
      <c r="D62" s="53" t="n">
        <v>610654</v>
      </c>
      <c r="E62" s="53" t="n">
        <v>248108</v>
      </c>
      <c r="F62" s="53" t="n">
        <v>-362546</v>
      </c>
      <c r="G62" s="54" t="n">
        <v>-0.5937011793912755</v>
      </c>
      <c r="H62" s="55" t="inlineStr">
        <is>
          <t>Open filing ▸</t>
        </is>
      </c>
    </row>
    <row r="63">
      <c r="B63" s="52" t="inlineStr">
        <is>
          <t>AntidilutiveSecuritiesExcludedFromComputationOfEarningsPerShareAmount</t>
        </is>
      </c>
      <c r="C63" s="52" t="inlineStr">
        <is>
          <t>2022-06-30</t>
        </is>
      </c>
      <c r="D63" s="53" t="n">
        <v>4200919</v>
      </c>
      <c r="E63" s="53" t="n">
        <v>5835259</v>
      </c>
      <c r="F63" s="53" t="n">
        <v>1634340</v>
      </c>
      <c r="G63" s="54" t="n">
        <v>0.3890434450176259</v>
      </c>
      <c r="H63" s="55" t="inlineStr">
        <is>
          <t>Open filing ▸</t>
        </is>
      </c>
    </row>
    <row r="64">
      <c r="B64" s="52" t="inlineStr">
        <is>
          <t>AntidilutiveSecuritiesExcludedFromComputationOfEarningsPerShareAmount</t>
        </is>
      </c>
      <c r="C64" s="52" t="inlineStr">
        <is>
          <t>2022-09-30</t>
        </is>
      </c>
      <c r="D64" s="53" t="n">
        <v>23291906</v>
      </c>
      <c r="E64" s="53" t="n">
        <v>23737030</v>
      </c>
      <c r="F64" s="53" t="n">
        <v>445124</v>
      </c>
      <c r="G64" s="54" t="n">
        <v>0.01911067303809315</v>
      </c>
      <c r="H64" s="55" t="inlineStr">
        <is>
          <t>Open filing ▸</t>
        </is>
      </c>
    </row>
    <row r="65">
      <c r="B65" s="52" t="inlineStr">
        <is>
          <t>AntidilutiveSecuritiesExcludedFromComputationOfEarningsPerShareAmount</t>
        </is>
      </c>
      <c r="C65" s="52" t="inlineStr">
        <is>
          <t>2022-12-31</t>
        </is>
      </c>
      <c r="D65" s="53" t="n">
        <v>22924462</v>
      </c>
      <c r="E65" s="53" t="n">
        <v>22924000</v>
      </c>
      <c r="F65" s="53" t="n">
        <v>-462</v>
      </c>
      <c r="G65" s="54" t="n">
        <v>-2.015314470629671e-05</v>
      </c>
      <c r="H65" s="55" t="inlineStr">
        <is>
          <t>Open filing ▸</t>
        </is>
      </c>
    </row>
    <row r="66">
      <c r="B66" s="52" t="inlineStr">
        <is>
          <t>AntidilutiveSecuritiesExcludedFromComputationOfEarningsPerShareAmount</t>
        </is>
      </c>
      <c r="C66" s="52" t="inlineStr">
        <is>
          <t>2023-03-31</t>
        </is>
      </c>
      <c r="D66" s="53" t="n">
        <v>1683566</v>
      </c>
      <c r="E66" s="53" t="n">
        <v>1684000</v>
      </c>
      <c r="F66" s="53" t="n">
        <v>434</v>
      </c>
      <c r="G66" s="54" t="n">
        <v>0.0002577861515378666</v>
      </c>
      <c r="H66" s="55" t="inlineStr">
        <is>
          <t>Open filing ▸</t>
        </is>
      </c>
    </row>
    <row r="67">
      <c r="B67" s="52" t="inlineStr">
        <is>
          <t>AntidilutiveSecuritiesExcludedFromComputationOfEarningsPerShareAmount</t>
        </is>
      </c>
      <c r="C67" s="52" t="inlineStr">
        <is>
          <t>2023-06-30</t>
        </is>
      </c>
      <c r="D67" s="53" t="n">
        <v>5274972</v>
      </c>
      <c r="E67" s="53" t="n">
        <v>6363000</v>
      </c>
      <c r="F67" s="53" t="n">
        <v>1088028</v>
      </c>
      <c r="G67" s="54" t="n">
        <v>0.2062623270796508</v>
      </c>
      <c r="H67" s="55" t="inlineStr">
        <is>
          <t>Open filing ▸</t>
        </is>
      </c>
    </row>
    <row r="68">
      <c r="B68" s="52" t="inlineStr">
        <is>
          <t>AntidilutiveSecuritiesExcludedFromComputationOfEarningsPerShareAmount</t>
        </is>
      </c>
      <c r="C68" s="52" t="inlineStr">
        <is>
          <t>2023-09-30</t>
        </is>
      </c>
      <c r="D68" s="53" t="n">
        <v>6198825</v>
      </c>
      <c r="E68" s="53" t="n">
        <v>6864000</v>
      </c>
      <c r="F68" s="53" t="n">
        <v>665175</v>
      </c>
      <c r="G68" s="54" t="n">
        <v>0.1073066266590846</v>
      </c>
      <c r="H68" s="55" t="inlineStr">
        <is>
          <t>Open filing ▸</t>
        </is>
      </c>
    </row>
    <row r="69">
      <c r="B69" s="52" t="inlineStr">
        <is>
          <t>AntidilutiveSecuritiesExcludedFromComputationOfEarningsPerShareAmount</t>
        </is>
      </c>
      <c r="C69" s="52" t="inlineStr">
        <is>
          <t>2023-12-31</t>
        </is>
      </c>
      <c r="D69" s="53" t="n">
        <v>4893842</v>
      </c>
      <c r="E69" s="53" t="n">
        <v>4894000</v>
      </c>
      <c r="F69" s="53" t="n">
        <v>158</v>
      </c>
      <c r="G69" s="54" t="n">
        <v>3.228547223224616e-05</v>
      </c>
      <c r="H69" s="55" t="inlineStr">
        <is>
          <t>Open filing ▸</t>
        </is>
      </c>
    </row>
    <row r="70">
      <c r="B70" s="52" t="inlineStr">
        <is>
          <t>AntidilutiveSecuritiesExcludedFromComputationOfEarningsPerShareAmount</t>
        </is>
      </c>
      <c r="C70" s="52" t="inlineStr">
        <is>
          <t>2024-06-30</t>
        </is>
      </c>
      <c r="D70" s="53" t="n">
        <v>5275000</v>
      </c>
      <c r="E70" s="53" t="n">
        <v>5020000</v>
      </c>
      <c r="F70" s="53" t="n">
        <v>-255000</v>
      </c>
      <c r="G70" s="54" t="n">
        <v>-0.04834123222748815</v>
      </c>
      <c r="H70" s="55" t="inlineStr">
        <is>
          <t>Open filing ▸</t>
        </is>
      </c>
    </row>
    <row r="71">
      <c r="B71" s="52" t="inlineStr">
        <is>
          <t>AntidilutiveSecuritiesExcludedFromComputationOfEarningsPerShareAmount</t>
        </is>
      </c>
      <c r="C71" s="52" t="inlineStr">
        <is>
          <t>2024-09-30</t>
        </is>
      </c>
      <c r="D71" s="53" t="n">
        <v>7446000</v>
      </c>
      <c r="E71" s="53" t="n">
        <v>7655000</v>
      </c>
      <c r="F71" s="53" t="n">
        <v>209000</v>
      </c>
      <c r="G71" s="54" t="n">
        <v>0.02806876175127585</v>
      </c>
      <c r="H71" s="55" t="inlineStr">
        <is>
          <t>Open filing ▸</t>
        </is>
      </c>
    </row>
    <row r="72">
      <c r="B72" s="52" t="inlineStr">
        <is>
          <t>AntidilutiveSecuritiesExcludedFromComputationOfEarningsPerShareAmount</t>
        </is>
      </c>
      <c r="C72" s="52" t="inlineStr">
        <is>
          <t>2025-06-30</t>
        </is>
      </c>
      <c r="D72" s="53" t="n">
        <v>34522000</v>
      </c>
      <c r="E72" s="53" t="n">
        <v>5391000</v>
      </c>
      <c r="F72" s="53" t="n">
        <v>-29131000</v>
      </c>
      <c r="G72" s="54" t="n">
        <v>-0.8438387115462603</v>
      </c>
      <c r="H72" s="55" t="inlineStr">
        <is>
          <t>Open filing ▸</t>
        </is>
      </c>
    </row>
    <row r="73">
      <c r="B73" s="52" t="inlineStr">
        <is>
          <t>AntidilutiveSecuritiesExcludedFromComputationOfEarningsPerShareAmount</t>
        </is>
      </c>
      <c r="C73" s="52" t="inlineStr">
        <is>
          <t>2025-09-30</t>
        </is>
      </c>
      <c r="D73" s="53" t="n">
        <v>16298000</v>
      </c>
      <c r="E73" s="53" t="n">
        <v>3831000</v>
      </c>
      <c r="F73" s="53" t="n">
        <v>-12467000</v>
      </c>
      <c r="G73" s="54" t="n">
        <v>-0.7649404834949074</v>
      </c>
      <c r="H73" s="55" t="inlineStr">
        <is>
          <t>Open filing ▸</t>
        </is>
      </c>
    </row>
    <row r="74">
      <c r="B74" s="52" t="inlineStr">
        <is>
          <t>Asset impairment charge</t>
        </is>
      </c>
      <c r="C74" s="52" t="inlineStr">
        <is>
          <t>2023-06-30</t>
        </is>
      </c>
      <c r="D74" s="53" t="n">
        <v>68091000</v>
      </c>
      <c r="E74" s="53" t="n">
        <v>68091000</v>
      </c>
      <c r="F74" s="53" t="n">
        <v>0</v>
      </c>
      <c r="G74" s="54" t="n">
        <v>0</v>
      </c>
      <c r="H74" s="55" t="inlineStr">
        <is>
          <t>Open filing ▸</t>
        </is>
      </c>
    </row>
    <row r="75">
      <c r="B75" s="52" t="inlineStr">
        <is>
          <t>Asset impairment charge</t>
        </is>
      </c>
      <c r="C75" s="52" t="inlineStr">
        <is>
          <t>2023-09-30</t>
        </is>
      </c>
      <c r="D75" s="53" t="n">
        <v>68091000</v>
      </c>
      <c r="E75" s="53" t="n">
        <v>0</v>
      </c>
      <c r="F75" s="53" t="n">
        <v>-68091000</v>
      </c>
      <c r="G75" s="54" t="n">
        <v>-1</v>
      </c>
      <c r="H75" s="55" t="inlineStr">
        <is>
          <t>Open filing ▸</t>
        </is>
      </c>
    </row>
    <row r="76">
      <c r="B76" s="52" t="inlineStr">
        <is>
          <t>Asset impairment charge</t>
        </is>
      </c>
      <c r="C76" s="52" t="inlineStr">
        <is>
          <t>2025-06-30</t>
        </is>
      </c>
      <c r="D76" s="53" t="n">
        <v>101703000</v>
      </c>
      <c r="E76" s="53" t="n">
        <v>0</v>
      </c>
      <c r="F76" s="53" t="n">
        <v>-101703000</v>
      </c>
      <c r="G76" s="54" t="n">
        <v>-1</v>
      </c>
      <c r="H76" s="55" t="inlineStr">
        <is>
          <t>Open filing ▸</t>
        </is>
      </c>
    </row>
    <row r="77">
      <c r="B77" s="52" t="inlineStr">
        <is>
          <t>Asset impairment charge</t>
        </is>
      </c>
      <c r="C77" s="52" t="inlineStr">
        <is>
          <t>2025-09-30</t>
        </is>
      </c>
      <c r="D77" s="53" t="n">
        <v>101703000</v>
      </c>
      <c r="E77" s="53" t="n">
        <v>0</v>
      </c>
      <c r="F77" s="53" t="n">
        <v>-101703000</v>
      </c>
      <c r="G77" s="54" t="n">
        <v>-1</v>
      </c>
      <c r="H77" s="55" t="inlineStr">
        <is>
          <t>Open filing ▸</t>
        </is>
      </c>
    </row>
    <row r="78">
      <c r="B78" s="52" t="inlineStr">
        <is>
          <t>AvailableForSaleDebtSecuritiesAmortizedCostBasis</t>
        </is>
      </c>
      <c r="C78" s="52" t="inlineStr">
        <is>
          <t>2020-12-31</t>
        </is>
      </c>
      <c r="D78" s="53" t="n">
        <v>480243000</v>
      </c>
      <c r="E78" s="53" t="n">
        <v>1747022000</v>
      </c>
      <c r="F78" s="53" t="n">
        <v>1266779000</v>
      </c>
      <c r="G78" s="54" t="n">
        <v>2.637787536726199</v>
      </c>
      <c r="H78" s="55" t="inlineStr">
        <is>
          <t>Open filing ▸</t>
        </is>
      </c>
    </row>
    <row r="79">
      <c r="B79" s="52" t="inlineStr">
        <is>
          <t>AvailableForSaleDebtSecuritiesAmortizedCostBasis</t>
        </is>
      </c>
      <c r="C79" s="52" t="inlineStr">
        <is>
          <t>2021-12-31</t>
        </is>
      </c>
      <c r="D79" s="53" t="n">
        <v>1070180000</v>
      </c>
      <c r="E79" s="53" t="n">
        <v>855409000</v>
      </c>
      <c r="F79" s="53" t="n">
        <v>-214771000</v>
      </c>
      <c r="G79" s="54" t="n">
        <v>-0.2006868003513428</v>
      </c>
      <c r="H79" s="55" t="inlineStr">
        <is>
          <t>Open filing ▸</t>
        </is>
      </c>
    </row>
    <row r="80">
      <c r="B80" s="52" t="inlineStr">
        <is>
          <t>AvailableForSaleSecuritiesDebtSecurities</t>
        </is>
      </c>
      <c r="C80" s="52" t="inlineStr">
        <is>
          <t>2020-12-31</t>
        </is>
      </c>
      <c r="D80" s="53" t="n">
        <v>480711000</v>
      </c>
      <c r="E80" s="53" t="n">
        <v>1747490000</v>
      </c>
      <c r="F80" s="53" t="n">
        <v>1266779000</v>
      </c>
      <c r="G80" s="54" t="n">
        <v>2.635219497785572</v>
      </c>
      <c r="H80" s="55" t="inlineStr">
        <is>
          <t>Open filing ▸</t>
        </is>
      </c>
    </row>
    <row r="81">
      <c r="B81" s="52" t="inlineStr">
        <is>
          <t>AvailableForSaleSecuritiesDebtSecurities</t>
        </is>
      </c>
      <c r="C81" s="52" t="inlineStr">
        <is>
          <t>2021-12-31</t>
        </is>
      </c>
      <c r="D81" s="53" t="n">
        <v>1069646000</v>
      </c>
      <c r="E81" s="53" t="n">
        <v>854875000</v>
      </c>
      <c r="F81" s="53" t="n">
        <v>-214771000</v>
      </c>
      <c r="G81" s="54" t="n">
        <v>-0.2007869893403986</v>
      </c>
      <c r="H81" s="55" t="inlineStr">
        <is>
          <t>Open filing ▸</t>
        </is>
      </c>
    </row>
    <row r="82">
      <c r="B82" s="52" t="inlineStr">
        <is>
          <t>Cash and cash equivalents</t>
        </is>
      </c>
      <c r="C82" s="52" t="inlineStr">
        <is>
          <t>2025-03-31</t>
        </is>
      </c>
      <c r="D82" s="53" t="n">
        <v>649191000</v>
      </c>
      <c r="E82" s="53" t="n">
        <v>617882000</v>
      </c>
      <c r="F82" s="53" t="n">
        <v>-31309000</v>
      </c>
      <c r="G82" s="54" t="n">
        <v>-0.04822771726656716</v>
      </c>
      <c r="H82" s="55" t="inlineStr">
        <is>
          <t>Open filing ▸</t>
        </is>
      </c>
    </row>
    <row r="83">
      <c r="B83" s="52" t="inlineStr">
        <is>
          <t>Cash and cash equivalents</t>
        </is>
      </c>
      <c r="C83" s="52" t="inlineStr">
        <is>
          <t>2025-12-31</t>
        </is>
      </c>
      <c r="D83" s="53" t="n">
        <v>1395836000</v>
      </c>
      <c r="E83" s="53" t="n">
        <v>1355428000</v>
      </c>
      <c r="F83" s="53" t="n">
        <v>-40408000</v>
      </c>
      <c r="G83" s="54" t="n">
        <v>-0.02894895961989804</v>
      </c>
      <c r="H83" s="55" t="inlineStr">
        <is>
          <t>Open filing ▸</t>
        </is>
      </c>
    </row>
    <row r="84">
      <c r="B84" s="52" t="inlineStr">
        <is>
          <t>CashAndCashEquivalentsFairValueDisclosure</t>
        </is>
      </c>
      <c r="C84" s="52" t="inlineStr">
        <is>
          <t>2021-12-31</t>
        </is>
      </c>
      <c r="D84" s="53" t="n">
        <v>780196000</v>
      </c>
      <c r="E84" s="53" t="n">
        <v>565425000</v>
      </c>
      <c r="F84" s="53" t="n">
        <v>-214771000</v>
      </c>
      <c r="G84" s="54" t="n">
        <v>-0.2752782634107327</v>
      </c>
      <c r="H84" s="55" t="inlineStr">
        <is>
          <t>Open filing ▸</t>
        </is>
      </c>
    </row>
    <row r="85">
      <c r="B85" s="52" t="inlineStr">
        <is>
          <t>CommonStockSharesIssued</t>
        </is>
      </c>
      <c r="C85" s="52" t="inlineStr">
        <is>
          <t>2019-12-31</t>
        </is>
      </c>
      <c r="D85" s="53" t="n">
        <v>118342772</v>
      </c>
      <c r="E85" s="53" t="n">
        <v>118342772</v>
      </c>
      <c r="F85" s="53" t="n">
        <v>0</v>
      </c>
      <c r="G85" s="54" t="n">
        <v>0</v>
      </c>
      <c r="H85" s="55" t="inlineStr">
        <is>
          <t>Open filing ▸</t>
        </is>
      </c>
    </row>
    <row r="86">
      <c r="B86" s="52" t="inlineStr">
        <is>
          <t>CommonStockSharesIssued</t>
        </is>
      </c>
      <c r="C86" s="52" t="inlineStr">
        <is>
          <t>2020-12-31</t>
        </is>
      </c>
      <c r="D86" s="53" t="n">
        <v>125835931</v>
      </c>
      <c r="E86" s="53" t="n">
        <v>125835931</v>
      </c>
      <c r="F86" s="53" t="n">
        <v>0</v>
      </c>
      <c r="G86" s="54" t="n">
        <v>0</v>
      </c>
      <c r="H86" s="55" t="inlineStr">
        <is>
          <t>Open filing ▸</t>
        </is>
      </c>
    </row>
    <row r="87">
      <c r="B87" s="52" t="inlineStr">
        <is>
          <t>CommonStockSharesIssued</t>
        </is>
      </c>
      <c r="C87" s="52" t="inlineStr">
        <is>
          <t>2023-12-31</t>
        </is>
      </c>
      <c r="D87" s="53" t="n">
        <v>119068884</v>
      </c>
      <c r="E87" s="53" t="n">
        <v>119069000</v>
      </c>
      <c r="F87" s="53" t="n">
        <v>116</v>
      </c>
      <c r="G87" s="54" t="n">
        <v>9.742259783000906e-07</v>
      </c>
      <c r="H87" s="55" t="inlineStr">
        <is>
          <t>Open filing ▸</t>
        </is>
      </c>
    </row>
    <row r="88">
      <c r="B88" s="52" t="inlineStr">
        <is>
          <t>Beginning balance (in shares)</t>
        </is>
      </c>
      <c r="C88" s="52" t="inlineStr">
        <is>
          <t>2023-12-31</t>
        </is>
      </c>
      <c r="D88" s="53" t="n">
        <v>119068884</v>
      </c>
      <c r="E88" s="53" t="n">
        <v>119069000</v>
      </c>
      <c r="F88" s="53" t="n">
        <v>116</v>
      </c>
      <c r="G88" s="54" t="n">
        <v>9.742259783000906e-07</v>
      </c>
      <c r="H88" s="55" t="inlineStr">
        <is>
          <t>Open filing ▸</t>
        </is>
      </c>
    </row>
    <row r="89">
      <c r="B89" s="52" t="inlineStr">
        <is>
          <t>Common Stock</t>
        </is>
      </c>
      <c r="C89" s="52" t="inlineStr">
        <is>
          <t>2021-12-31</t>
        </is>
      </c>
      <c r="D89" s="53" t="n">
        <v>127022118</v>
      </c>
      <c r="E89" s="53" t="n">
        <v>127022000</v>
      </c>
      <c r="F89" s="53" t="n">
        <v>-118</v>
      </c>
      <c r="G89" s="54" t="n">
        <v>-9.289720708325774e-07</v>
      </c>
      <c r="H89" s="55" t="inlineStr">
        <is>
          <t>Open filing ▸</t>
        </is>
      </c>
    </row>
    <row r="90">
      <c r="B90" s="52" t="inlineStr">
        <is>
          <t>Common Stock</t>
        </is>
      </c>
      <c r="C90" s="52" t="inlineStr">
        <is>
          <t>2022-12-31</t>
        </is>
      </c>
      <c r="D90" s="53" t="n">
        <v>125054278</v>
      </c>
      <c r="E90" s="53" t="n">
        <v>125054000</v>
      </c>
      <c r="F90" s="53" t="n">
        <v>-278</v>
      </c>
      <c r="G90" s="54" t="n">
        <v>-2.223034704978266e-06</v>
      </c>
      <c r="H90" s="55" t="inlineStr">
        <is>
          <t>Open filing ▸</t>
        </is>
      </c>
    </row>
    <row r="91">
      <c r="B91" s="52" t="inlineStr">
        <is>
          <t>Common Stock</t>
        </is>
      </c>
      <c r="C91" s="52" t="inlineStr">
        <is>
          <t>2023-12-31</t>
        </is>
      </c>
      <c r="D91" s="53" t="n">
        <v>119068884</v>
      </c>
      <c r="E91" s="53" t="n">
        <v>119069000</v>
      </c>
      <c r="F91" s="53" t="n">
        <v>116</v>
      </c>
      <c r="G91" s="54" t="n">
        <v>9.742259783000906e-07</v>
      </c>
      <c r="H91" s="55" t="inlineStr">
        <is>
          <t>Open filing ▸</t>
        </is>
      </c>
    </row>
    <row r="92">
      <c r="B92" s="52" t="inlineStr">
        <is>
          <t>Comprehensive income (loss)</t>
        </is>
      </c>
      <c r="C92" s="52" t="inlineStr">
        <is>
          <t>2018-06-30</t>
        </is>
      </c>
      <c r="D92" s="53" t="n">
        <v>16177000</v>
      </c>
      <c r="E92" s="53" t="n">
        <v>3112000</v>
      </c>
      <c r="F92" s="53" t="n">
        <v>-13065000</v>
      </c>
      <c r="G92" s="54" t="n">
        <v>-0.8076281139889967</v>
      </c>
      <c r="H92" s="55" t="inlineStr">
        <is>
          <t>Open filing ▸</t>
        </is>
      </c>
    </row>
    <row r="93">
      <c r="B93" s="52" t="inlineStr">
        <is>
          <t>Comprehensive income (loss)</t>
        </is>
      </c>
      <c r="C93" s="52" t="inlineStr">
        <is>
          <t>2018-09-30</t>
        </is>
      </c>
      <c r="D93" s="53" t="n">
        <v>35532000</v>
      </c>
      <c r="E93" s="53" t="n">
        <v>19355000</v>
      </c>
      <c r="F93" s="53" t="n">
        <v>-16177000</v>
      </c>
      <c r="G93" s="54" t="n">
        <v>-0.4552797478329393</v>
      </c>
      <c r="H93" s="55" t="inlineStr">
        <is>
          <t>Open filing ▸</t>
        </is>
      </c>
    </row>
    <row r="94">
      <c r="B94" s="52" t="inlineStr">
        <is>
          <t>Comprehensive income (loss)</t>
        </is>
      </c>
      <c r="C94" s="52" t="inlineStr">
        <is>
          <t>2019-06-30</t>
        </is>
      </c>
      <c r="D94" s="53" t="n">
        <v>50200000</v>
      </c>
      <c r="E94" s="53" t="n">
        <v>19583000</v>
      </c>
      <c r="F94" s="53" t="n">
        <v>-30617000</v>
      </c>
      <c r="G94" s="54" t="n">
        <v>-0.6099003984063746</v>
      </c>
      <c r="H94" s="55" t="inlineStr">
        <is>
          <t>Open filing ▸</t>
        </is>
      </c>
    </row>
    <row r="95">
      <c r="B95" s="52" t="inlineStr">
        <is>
          <t>Comprehensive income (loss)</t>
        </is>
      </c>
      <c r="C95" s="52" t="inlineStr">
        <is>
          <t>2019-09-30</t>
        </is>
      </c>
      <c r="D95" s="53" t="n">
        <v>60893000</v>
      </c>
      <c r="E95" s="53" t="n">
        <v>10693000</v>
      </c>
      <c r="F95" s="53" t="n">
        <v>-50200000</v>
      </c>
      <c r="G95" s="54" t="n">
        <v>-0.8243968929105152</v>
      </c>
      <c r="H95" s="55" t="inlineStr">
        <is>
          <t>Open filing ▸</t>
        </is>
      </c>
    </row>
    <row r="96">
      <c r="B96" s="52" t="inlineStr">
        <is>
          <t>Comprehensive income (loss)</t>
        </is>
      </c>
      <c r="C96" s="52" t="inlineStr">
        <is>
          <t>2020-06-30</t>
        </is>
      </c>
      <c r="D96" s="53" t="n">
        <v>109947000</v>
      </c>
      <c r="E96" s="53" t="n">
        <v>99425000</v>
      </c>
      <c r="F96" s="53" t="n">
        <v>-10522000</v>
      </c>
      <c r="G96" s="54" t="n">
        <v>-0.09570065577050761</v>
      </c>
      <c r="H96" s="55" t="inlineStr">
        <is>
          <t>Open filing ▸</t>
        </is>
      </c>
    </row>
    <row r="97">
      <c r="B97" s="52" t="inlineStr">
        <is>
          <t>Comprehensive income (loss)</t>
        </is>
      </c>
      <c r="C97" s="52" t="inlineStr">
        <is>
          <t>2020-09-30</t>
        </is>
      </c>
      <c r="D97" s="53" t="n">
        <v>207519000</v>
      </c>
      <c r="E97" s="53" t="n">
        <v>97572000</v>
      </c>
      <c r="F97" s="53" t="n">
        <v>-109947000</v>
      </c>
      <c r="G97" s="54" t="n">
        <v>-0.5298165469185954</v>
      </c>
      <c r="H97" s="55" t="inlineStr">
        <is>
          <t>Open filing ▸</t>
        </is>
      </c>
    </row>
    <row r="98">
      <c r="B98" s="52" t="inlineStr">
        <is>
          <t>Comprehensive income (loss)</t>
        </is>
      </c>
      <c r="C98" s="52" t="inlineStr">
        <is>
          <t>2021-06-30</t>
        </is>
      </c>
      <c r="D98" s="53" t="n">
        <v>233433000</v>
      </c>
      <c r="E98" s="53" t="n">
        <v>100986000</v>
      </c>
      <c r="F98" s="53" t="n">
        <v>-132447000</v>
      </c>
      <c r="G98" s="54" t="n">
        <v>-0.5673876444204546</v>
      </c>
      <c r="H98" s="55" t="inlineStr">
        <is>
          <t>Open filing ▸</t>
        </is>
      </c>
    </row>
    <row r="99">
      <c r="B99" s="52" t="inlineStr">
        <is>
          <t>Comprehensive income (loss)</t>
        </is>
      </c>
      <c r="C99" s="52" t="inlineStr">
        <is>
          <t>2021-09-30</t>
        </is>
      </c>
      <c r="D99" s="53" t="n">
        <v>256587000</v>
      </c>
      <c r="E99" s="53" t="n">
        <v>23154000</v>
      </c>
      <c r="F99" s="53" t="n">
        <v>-233433000</v>
      </c>
      <c r="G99" s="54" t="n">
        <v>-0.9097616013282045</v>
      </c>
      <c r="H99" s="55" t="inlineStr">
        <is>
          <t>Open filing ▸</t>
        </is>
      </c>
    </row>
    <row r="100">
      <c r="B100" s="52" t="inlineStr">
        <is>
          <t>Comprehensive income (loss)</t>
        </is>
      </c>
      <c r="C100" s="52" t="inlineStr">
        <is>
          <t>2022-06-30</t>
        </is>
      </c>
      <c r="D100" s="53" t="n">
        <v>-2880000</v>
      </c>
      <c r="E100" s="53" t="n">
        <v>-72972000</v>
      </c>
      <c r="F100" s="53" t="n">
        <v>-70092000</v>
      </c>
      <c r="G100" s="54" t="n">
        <v>24.3375</v>
      </c>
      <c r="H100" s="55" t="inlineStr">
        <is>
          <t>Open filing ▸</t>
        </is>
      </c>
    </row>
    <row r="101">
      <c r="B101" s="52" t="inlineStr">
        <is>
          <t>Comprehensive income (loss)</t>
        </is>
      </c>
      <c r="C101" s="52" t="inlineStr">
        <is>
          <t>2022-09-30</t>
        </is>
      </c>
      <c r="D101" s="53" t="n">
        <v>-1101680000</v>
      </c>
      <c r="E101" s="53" t="n">
        <v>-1098800000</v>
      </c>
      <c r="F101" s="53" t="n">
        <v>2880000</v>
      </c>
      <c r="G101" s="54" t="n">
        <v>-0.002614189238254302</v>
      </c>
      <c r="H101" s="55" t="inlineStr">
        <is>
          <t>Open filing ▸</t>
        </is>
      </c>
    </row>
    <row r="102">
      <c r="B102" s="52" t="inlineStr">
        <is>
          <t>Comprehensive income (loss)</t>
        </is>
      </c>
      <c r="C102" s="52" t="inlineStr">
        <is>
          <t>2023-06-30</t>
        </is>
      </c>
      <c r="D102" s="53" t="n">
        <v>164045000</v>
      </c>
      <c r="E102" s="53" t="n">
        <v>73140000</v>
      </c>
      <c r="F102" s="53" t="n">
        <v>-90905000</v>
      </c>
      <c r="G102" s="54" t="n">
        <v>-0.5541467280319424</v>
      </c>
      <c r="H102" s="55" t="inlineStr">
        <is>
          <t>Open filing ▸</t>
        </is>
      </c>
    </row>
    <row r="103">
      <c r="B103" s="52" t="inlineStr">
        <is>
          <t>Comprehensive income (loss)</t>
        </is>
      </c>
      <c r="C103" s="52" t="inlineStr">
        <is>
          <t>2023-09-30</t>
        </is>
      </c>
      <c r="D103" s="53" t="n">
        <v>234766000</v>
      </c>
      <c r="E103" s="53" t="n">
        <v>70721000</v>
      </c>
      <c r="F103" s="53" t="n">
        <v>-164045000</v>
      </c>
      <c r="G103" s="54" t="n">
        <v>-0.6987596159580177</v>
      </c>
      <c r="H103" s="55" t="inlineStr">
        <is>
          <t>Open filing ▸</t>
        </is>
      </c>
    </row>
    <row r="104">
      <c r="B104" s="52" t="inlineStr">
        <is>
          <t>Comprehensive income (loss)</t>
        </is>
      </c>
      <c r="C104" s="52" t="inlineStr">
        <is>
          <t>2024-06-30</t>
        </is>
      </c>
      <c r="D104" s="53" t="n">
        <v>97716000</v>
      </c>
      <c r="E104" s="53" t="n">
        <v>48829000</v>
      </c>
      <c r="F104" s="53" t="n">
        <v>-48887000</v>
      </c>
      <c r="G104" s="54" t="n">
        <v>-0.500296778419092</v>
      </c>
      <c r="H104" s="55" t="inlineStr">
        <is>
          <t>Open filing ▸</t>
        </is>
      </c>
    </row>
    <row r="105">
      <c r="B105" s="52" t="inlineStr">
        <is>
          <t>Comprehensive income (loss)</t>
        </is>
      </c>
      <c r="C105" s="52" t="inlineStr">
        <is>
          <t>2024-09-30</t>
        </is>
      </c>
      <c r="D105" s="53" t="n">
        <v>198352000</v>
      </c>
      <c r="E105" s="53" t="n">
        <v>100636000</v>
      </c>
      <c r="F105" s="53" t="n">
        <v>-97716000</v>
      </c>
      <c r="G105" s="54" t="n">
        <v>-0.4926393482294104</v>
      </c>
      <c r="H105" s="55" t="inlineStr">
        <is>
          <t>Open filing ▸</t>
        </is>
      </c>
    </row>
    <row r="106">
      <c r="B106" s="52" t="inlineStr">
        <is>
          <t>Comprehensive income (loss)</t>
        </is>
      </c>
      <c r="C106" s="52" t="inlineStr">
        <is>
          <t>2025-06-30</t>
        </is>
      </c>
      <c r="D106" s="53" t="n">
        <v>54510000</v>
      </c>
      <c r="E106" s="53" t="n">
        <v>77326000</v>
      </c>
      <c r="F106" s="53" t="n">
        <v>22816000</v>
      </c>
      <c r="G106" s="54" t="n">
        <v>0.4185654008438818</v>
      </c>
      <c r="H106" s="55" t="inlineStr">
        <is>
          <t>Open filing ▸</t>
        </is>
      </c>
    </row>
    <row r="107">
      <c r="B107" s="52" t="inlineStr">
        <is>
          <t>Comprehensive income (loss)</t>
        </is>
      </c>
      <c r="C107" s="52" t="inlineStr">
        <is>
          <t>2025-09-30</t>
        </is>
      </c>
      <c r="D107" s="53" t="n">
        <v>123843000</v>
      </c>
      <c r="E107" s="53" t="n">
        <v>69333000</v>
      </c>
      <c r="F107" s="53" t="n">
        <v>-54510000</v>
      </c>
      <c r="G107" s="54" t="n">
        <v>-0.440154066035222</v>
      </c>
      <c r="H107" s="55" t="inlineStr">
        <is>
          <t>Open filing ▸</t>
        </is>
      </c>
    </row>
    <row r="108">
      <c r="B108" s="52" t="inlineStr">
        <is>
          <t>Cost of revenue</t>
        </is>
      </c>
      <c r="C108" s="52" t="inlineStr">
        <is>
          <t>2018-06-30</t>
        </is>
      </c>
      <c r="D108" s="53" t="n">
        <v>86704000</v>
      </c>
      <c r="E108" s="53" t="n">
        <v>45409000</v>
      </c>
      <c r="F108" s="53" t="n">
        <v>-41295000</v>
      </c>
      <c r="G108" s="54" t="n">
        <v>-0.4762756043550471</v>
      </c>
      <c r="H108" s="55" t="inlineStr">
        <is>
          <t>Open filing ▸</t>
        </is>
      </c>
    </row>
    <row r="109">
      <c r="B109" s="52" t="inlineStr">
        <is>
          <t>Cost of revenue</t>
        </is>
      </c>
      <c r="C109" s="52" t="inlineStr">
        <is>
          <t>2018-09-30</t>
        </is>
      </c>
      <c r="D109" s="53" t="n">
        <v>133651000</v>
      </c>
      <c r="E109" s="53" t="n">
        <v>46947000</v>
      </c>
      <c r="F109" s="53" t="n">
        <v>-86704000</v>
      </c>
      <c r="G109" s="54" t="n">
        <v>-0.6487343903150743</v>
      </c>
      <c r="H109" s="55" t="inlineStr">
        <is>
          <t>Open filing ▸</t>
        </is>
      </c>
    </row>
    <row r="110">
      <c r="B110" s="52" t="inlineStr">
        <is>
          <t>Cost of revenue</t>
        </is>
      </c>
      <c r="C110" s="52" t="inlineStr">
        <is>
          <t>2019-06-30</t>
        </is>
      </c>
      <c r="D110" s="53" t="n">
        <v>111263000</v>
      </c>
      <c r="E110" s="53" t="n">
        <v>58605000</v>
      </c>
      <c r="F110" s="53" t="n">
        <v>-52658000</v>
      </c>
      <c r="G110" s="54" t="n">
        <v>-0.4732750330298482</v>
      </c>
      <c r="H110" s="55" t="inlineStr">
        <is>
          <t>Open filing ▸</t>
        </is>
      </c>
    </row>
    <row r="111">
      <c r="B111" s="52" t="inlineStr">
        <is>
          <t>Cost of revenue</t>
        </is>
      </c>
      <c r="C111" s="52" t="inlineStr">
        <is>
          <t>2019-09-30</t>
        </is>
      </c>
      <c r="D111" s="53" t="n">
        <v>180212000</v>
      </c>
      <c r="E111" s="53" t="n">
        <v>68949000</v>
      </c>
      <c r="F111" s="53" t="n">
        <v>-111263000</v>
      </c>
      <c r="G111" s="54" t="n">
        <v>-0.6174006170510288</v>
      </c>
      <c r="H111" s="55" t="inlineStr">
        <is>
          <t>Open filing ▸</t>
        </is>
      </c>
    </row>
    <row r="112">
      <c r="B112" s="52" t="inlineStr">
        <is>
          <t>Cost of revenue</t>
        </is>
      </c>
      <c r="C112" s="52" t="inlineStr">
        <is>
          <t>2020-06-30</t>
        </is>
      </c>
      <c r="D112" s="53" t="n">
        <v>193797000</v>
      </c>
      <c r="E112" s="53" t="n">
        <v>111381000</v>
      </c>
      <c r="F112" s="53" t="n">
        <v>-82416000</v>
      </c>
      <c r="G112" s="54" t="n">
        <v>-0.4252697410176628</v>
      </c>
      <c r="H112" s="55" t="inlineStr">
        <is>
          <t>Open filing ▸</t>
        </is>
      </c>
    </row>
    <row r="113">
      <c r="B113" s="52" t="inlineStr">
        <is>
          <t>Cost of revenue</t>
        </is>
      </c>
      <c r="C113" s="52" t="inlineStr">
        <is>
          <t>2020-09-30</t>
        </is>
      </c>
      <c r="D113" s="53" t="n">
        <v>313965000</v>
      </c>
      <c r="E113" s="53" t="n">
        <v>120168000</v>
      </c>
      <c r="F113" s="53" t="n">
        <v>-193797000</v>
      </c>
      <c r="G113" s="54" t="n">
        <v>-0.6172567005876451</v>
      </c>
      <c r="H113" s="55" t="inlineStr">
        <is>
          <t>Open filing ▸</t>
        </is>
      </c>
    </row>
    <row r="114">
      <c r="B114" s="52" t="inlineStr">
        <is>
          <t>Cost of revenue</t>
        </is>
      </c>
      <c r="C114" s="52" t="inlineStr">
        <is>
          <t>2021-06-30</t>
        </is>
      </c>
      <c r="D114" s="53" t="n">
        <v>291886000</v>
      </c>
      <c r="E114" s="53" t="n">
        <v>148969000</v>
      </c>
      <c r="F114" s="53" t="n">
        <v>-142917000</v>
      </c>
      <c r="G114" s="54" t="n">
        <v>-0.4896329388870997</v>
      </c>
      <c r="H114" s="55" t="inlineStr">
        <is>
          <t>Open filing ▸</t>
        </is>
      </c>
    </row>
    <row r="115">
      <c r="B115" s="52" t="inlineStr">
        <is>
          <t>Cost of revenue</t>
        </is>
      </c>
      <c r="C115" s="52" t="inlineStr">
        <is>
          <t>2021-09-30</t>
        </is>
      </c>
      <c r="D115" s="53" t="n">
        <v>445546000</v>
      </c>
      <c r="E115" s="53" t="n">
        <v>153660000</v>
      </c>
      <c r="F115" s="53" t="n">
        <v>-291886000</v>
      </c>
      <c r="G115" s="54" t="n">
        <v>-0.6551197856113622</v>
      </c>
      <c r="H115" s="55" t="inlineStr">
        <is>
          <t>Open filing ▸</t>
        </is>
      </c>
    </row>
    <row r="116">
      <c r="B116" s="52" t="inlineStr">
        <is>
          <t>Cost of revenue</t>
        </is>
      </c>
      <c r="C116" s="52" t="inlineStr">
        <is>
          <t>2022-06-30</t>
        </is>
      </c>
      <c r="D116" s="53" t="n">
        <v>344416000</v>
      </c>
      <c r="E116" s="53" t="n">
        <v>171421000</v>
      </c>
      <c r="F116" s="53" t="n">
        <v>-172995000</v>
      </c>
      <c r="G116" s="54" t="n">
        <v>-0.5022850274087151</v>
      </c>
      <c r="H116" s="55" t="inlineStr">
        <is>
          <t>Open filing ▸</t>
        </is>
      </c>
    </row>
    <row r="117">
      <c r="B117" s="52" t="inlineStr">
        <is>
          <t>Cost of revenue</t>
        </is>
      </c>
      <c r="C117" s="52" t="inlineStr">
        <is>
          <t>2022-09-30</t>
        </is>
      </c>
      <c r="D117" s="53" t="n">
        <v>518817000</v>
      </c>
      <c r="E117" s="53" t="n">
        <v>174401000</v>
      </c>
      <c r="F117" s="53" t="n">
        <v>-344416000</v>
      </c>
      <c r="G117" s="54" t="n">
        <v>-0.6638487173704793</v>
      </c>
      <c r="H117" s="55" t="inlineStr">
        <is>
          <t>Open filing ▸</t>
        </is>
      </c>
    </row>
    <row r="118">
      <c r="B118" s="52" t="inlineStr">
        <is>
          <t>Cost of revenue</t>
        </is>
      </c>
      <c r="C118" s="52" t="inlineStr">
        <is>
          <t>2023-06-30</t>
        </is>
      </c>
      <c r="D118" s="53" t="n">
        <v>384091000</v>
      </c>
      <c r="E118" s="53" t="n">
        <v>188638000</v>
      </c>
      <c r="F118" s="53" t="n">
        <v>-195453000</v>
      </c>
      <c r="G118" s="54" t="n">
        <v>-0.5088715955333502</v>
      </c>
      <c r="H118" s="55" t="inlineStr">
        <is>
          <t>Open filing ▸</t>
        </is>
      </c>
    </row>
    <row r="119">
      <c r="B119" s="52" t="inlineStr">
        <is>
          <t>Cost of revenue</t>
        </is>
      </c>
      <c r="C119" s="52" t="inlineStr">
        <is>
          <t>2023-09-30</t>
        </is>
      </c>
      <c r="D119" s="53" t="n">
        <v>572918000</v>
      </c>
      <c r="E119" s="53" t="n">
        <v>188827000</v>
      </c>
      <c r="F119" s="53" t="n">
        <v>-384091000</v>
      </c>
      <c r="G119" s="54" t="n">
        <v>-0.6704118215870334</v>
      </c>
      <c r="H119" s="55" t="inlineStr">
        <is>
          <t>Open filing ▸</t>
        </is>
      </c>
    </row>
    <row r="120">
      <c r="B120" s="52" t="inlineStr">
        <is>
          <t>Cost of revenue</t>
        </is>
      </c>
      <c r="C120" s="52" t="inlineStr">
        <is>
          <t>2024-06-30</t>
        </is>
      </c>
      <c r="D120" s="53" t="n">
        <v>371223000</v>
      </c>
      <c r="E120" s="53" t="n">
        <v>184090000</v>
      </c>
      <c r="F120" s="53" t="n">
        <v>-187133000</v>
      </c>
      <c r="G120" s="54" t="n">
        <v>-0.5040986145793768</v>
      </c>
      <c r="H120" s="55" t="inlineStr">
        <is>
          <t>Open filing ▸</t>
        </is>
      </c>
    </row>
    <row r="121">
      <c r="B121" s="52" t="inlineStr">
        <is>
          <t>Cost of revenue</t>
        </is>
      </c>
      <c r="C121" s="52" t="inlineStr">
        <is>
          <t>2024-09-30</t>
        </is>
      </c>
      <c r="D121" s="53" t="n">
        <v>556863000</v>
      </c>
      <c r="E121" s="53" t="n">
        <v>185640000</v>
      </c>
      <c r="F121" s="53" t="n">
        <v>-371223000</v>
      </c>
      <c r="G121" s="54" t="n">
        <v>-0.666632546963975</v>
      </c>
      <c r="H121" s="55" t="inlineStr">
        <is>
          <t>Open filing ▸</t>
        </is>
      </c>
    </row>
    <row r="122">
      <c r="B122" s="52" t="inlineStr">
        <is>
          <t>Cost of revenue</t>
        </is>
      </c>
      <c r="C122" s="52" t="inlineStr">
        <is>
          <t>2025-03-31</t>
        </is>
      </c>
      <c r="D122" s="53" t="n">
        <v>192061000</v>
      </c>
      <c r="E122" s="53" t="n">
        <v>167801000</v>
      </c>
      <c r="F122" s="53" t="n">
        <v>-24260000</v>
      </c>
      <c r="G122" s="54" t="n">
        <v>-0.1263140356449253</v>
      </c>
      <c r="H122" s="55" t="inlineStr">
        <is>
          <t>Open filing ▸</t>
        </is>
      </c>
    </row>
    <row r="123">
      <c r="B123" s="52" t="inlineStr">
        <is>
          <t>Cost of revenue</t>
        </is>
      </c>
      <c r="C123" s="52" t="inlineStr">
        <is>
          <t>2025-06-30</t>
        </is>
      </c>
      <c r="D123" s="53" t="n">
        <v>385609000</v>
      </c>
      <c r="E123" s="53" t="n">
        <v>193548000</v>
      </c>
      <c r="F123" s="53" t="n">
        <v>-192061000</v>
      </c>
      <c r="G123" s="54" t="n">
        <v>-0.4980718811023602</v>
      </c>
      <c r="H123" s="55" t="inlineStr">
        <is>
          <t>Open filing ▸</t>
        </is>
      </c>
    </row>
    <row r="124">
      <c r="B124" s="52" t="inlineStr">
        <is>
          <t>Cost of revenue</t>
        </is>
      </c>
      <c r="C124" s="52" t="inlineStr">
        <is>
          <t>2025-09-30</t>
        </is>
      </c>
      <c r="D124" s="53" t="n">
        <v>580254000</v>
      </c>
      <c r="E124" s="53" t="n">
        <v>194645000</v>
      </c>
      <c r="F124" s="53" t="n">
        <v>-385609000</v>
      </c>
      <c r="G124" s="54" t="n">
        <v>-0.6645520754703974</v>
      </c>
      <c r="H124" s="55" t="inlineStr">
        <is>
          <t>Open filing ▸</t>
        </is>
      </c>
    </row>
    <row r="125">
      <c r="B125" s="52" t="inlineStr">
        <is>
          <t>Deferred tax assets</t>
        </is>
      </c>
      <c r="C125" s="52" t="inlineStr">
        <is>
          <t>2025-12-31</t>
        </is>
      </c>
      <c r="D125" s="53" t="n">
        <v>119310000</v>
      </c>
      <c r="E125" s="53" t="n">
        <v>119051000</v>
      </c>
      <c r="F125" s="53" t="n">
        <v>-259000</v>
      </c>
      <c r="G125" s="54" t="n">
        <v>-0.002170815522588216</v>
      </c>
      <c r="H125" s="55" t="inlineStr">
        <is>
          <t>Open filing ▸</t>
        </is>
      </c>
    </row>
    <row r="126">
      <c r="B126" s="52" t="inlineStr">
        <is>
          <t>DeferredTaxAssetsDepreciation</t>
        </is>
      </c>
      <c r="C126" s="52" t="inlineStr">
        <is>
          <t>2021-12-31</t>
        </is>
      </c>
      <c r="D126" s="53" t="n">
        <v>47055000</v>
      </c>
      <c r="E126" s="53" t="n">
        <v>42019000</v>
      </c>
      <c r="F126" s="53" t="n">
        <v>-5036000</v>
      </c>
      <c r="G126" s="54" t="n">
        <v>-0.1070236956752736</v>
      </c>
      <c r="H126" s="55" t="inlineStr">
        <is>
          <t>Open filing ▸</t>
        </is>
      </c>
    </row>
    <row r="127">
      <c r="B127" s="52" t="inlineStr">
        <is>
          <t>DeferredTaxAssetsOther</t>
        </is>
      </c>
      <c r="C127" s="52" t="inlineStr">
        <is>
          <t>2018-12-31</t>
        </is>
      </c>
      <c r="D127" s="53" t="n">
        <v>1301000</v>
      </c>
      <c r="E127" s="53" t="n">
        <v>1858000</v>
      </c>
      <c r="F127" s="53" t="n">
        <v>557000</v>
      </c>
      <c r="G127" s="54" t="n">
        <v>0.4281322059953881</v>
      </c>
      <c r="H127" s="55" t="inlineStr">
        <is>
          <t>Open filing ▸</t>
        </is>
      </c>
    </row>
    <row r="128">
      <c r="B128" s="52" t="inlineStr">
        <is>
          <t>DeferredTaxLiabilitiesOther</t>
        </is>
      </c>
      <c r="C128" s="52" t="inlineStr">
        <is>
          <t>2018-12-31</t>
        </is>
      </c>
      <c r="D128" s="53" t="n">
        <v>362000</v>
      </c>
      <c r="E128" s="53" t="n">
        <v>92000</v>
      </c>
      <c r="F128" s="53" t="n">
        <v>-270000</v>
      </c>
      <c r="G128" s="54" t="n">
        <v>-0.7458563535911602</v>
      </c>
      <c r="H128" s="55" t="inlineStr">
        <is>
          <t>Open filing ▸</t>
        </is>
      </c>
    </row>
    <row r="129">
      <c r="B129" s="52" t="inlineStr">
        <is>
          <t>Depreciation and amortization expense</t>
        </is>
      </c>
      <c r="C129" s="52" t="inlineStr">
        <is>
          <t>2025-03-31</t>
        </is>
      </c>
      <c r="D129" s="53" t="n">
        <v>27290000</v>
      </c>
      <c r="E129" s="53" t="n">
        <v>17189000</v>
      </c>
      <c r="F129" s="53" t="n">
        <v>-10101000</v>
      </c>
      <c r="G129" s="54" t="n">
        <v>-0.3701355807988274</v>
      </c>
      <c r="H129" s="55" t="inlineStr">
        <is>
          <t>Open filing ▸</t>
        </is>
      </c>
    </row>
    <row r="130">
      <c r="B130" s="52" t="inlineStr">
        <is>
          <t>Total basic net income (loss) per share attributable to common stockholders (in dollars per share)</t>
        </is>
      </c>
      <c r="C130" s="52" t="inlineStr">
        <is>
          <t>2018-06-30</t>
        </is>
      </c>
      <c r="D130" s="53" t="n">
        <v>0.14</v>
      </c>
      <c r="E130" s="53" t="n">
        <v>0.03</v>
      </c>
      <c r="F130" s="53" t="n">
        <v>-0.11</v>
      </c>
      <c r="G130" s="54" t="n">
        <v>-0.7857142857142857</v>
      </c>
      <c r="H130" s="55" t="inlineStr">
        <is>
          <t>Open filing ▸</t>
        </is>
      </c>
    </row>
    <row r="131">
      <c r="B131" s="52" t="inlineStr">
        <is>
          <t>Total basic net income (loss) per share attributable to common stockholders (in dollars per share)</t>
        </is>
      </c>
      <c r="C131" s="52" t="inlineStr">
        <is>
          <t>2018-09-30</t>
        </is>
      </c>
      <c r="D131" s="53" t="n">
        <v>0.3</v>
      </c>
      <c r="E131" s="53" t="n">
        <v>0.17</v>
      </c>
      <c r="F131" s="53" t="n">
        <v>-0.13</v>
      </c>
      <c r="G131" s="54" t="n">
        <v>-0.4333333333333333</v>
      </c>
      <c r="H131" s="55" t="inlineStr">
        <is>
          <t>Open filing ▸</t>
        </is>
      </c>
    </row>
    <row r="132">
      <c r="B132" s="52" t="inlineStr">
        <is>
          <t>Total basic net income (loss) per share attributable to common stockholders (in dollars per share)</t>
        </is>
      </c>
      <c r="C132" s="52" t="inlineStr">
        <is>
          <t>2019-06-30</t>
        </is>
      </c>
      <c r="D132" s="53" t="n">
        <v>0.42</v>
      </c>
      <c r="E132" s="53" t="n">
        <v>0.15</v>
      </c>
      <c r="F132" s="53" t="n">
        <v>-0.27</v>
      </c>
      <c r="G132" s="54" t="n">
        <v>-0.6428571428571429</v>
      </c>
      <c r="H132" s="55" t="inlineStr">
        <is>
          <t>Open filing ▸</t>
        </is>
      </c>
    </row>
    <row r="133">
      <c r="B133" s="52" t="inlineStr">
        <is>
          <t>Total basic net income (loss) per share attributable to common stockholders (in dollars per share)</t>
        </is>
      </c>
      <c r="C133" s="52" t="inlineStr">
        <is>
          <t>2019-09-30</t>
        </is>
      </c>
      <c r="D133" s="53" t="n">
        <v>0.54</v>
      </c>
      <c r="E133" s="53" t="n">
        <v>0.12</v>
      </c>
      <c r="F133" s="53" t="n">
        <v>-0.42</v>
      </c>
      <c r="G133" s="54" t="n">
        <v>-0.7777777777777778</v>
      </c>
      <c r="H133" s="55" t="inlineStr">
        <is>
          <t>Open filing ▸</t>
        </is>
      </c>
    </row>
    <row r="134">
      <c r="B134" s="52" t="inlineStr">
        <is>
          <t>Total basic net income (loss) per share attributable to common stockholders (in dollars per share)</t>
        </is>
      </c>
      <c r="C134" s="52" t="inlineStr">
        <is>
          <t>2020-06-30</t>
        </is>
      </c>
      <c r="D134" s="53" t="n">
        <v>0.92</v>
      </c>
      <c r="E134" s="53" t="n">
        <v>0.8100000000000001</v>
      </c>
      <c r="F134" s="53" t="n">
        <v>-0.11</v>
      </c>
      <c r="G134" s="54" t="n">
        <v>-0.1195652173913043</v>
      </c>
      <c r="H134" s="55" t="inlineStr">
        <is>
          <t>Open filing ▸</t>
        </is>
      </c>
    </row>
    <row r="135">
      <c r="B135" s="52" t="inlineStr">
        <is>
          <t>Total basic net income (loss) per share attributable to common stockholders (in dollars per share)</t>
        </is>
      </c>
      <c r="C135" s="52" t="inlineStr">
        <is>
          <t>2020-09-30</t>
        </is>
      </c>
      <c r="D135" s="53" t="n">
        <v>1.68</v>
      </c>
      <c r="E135" s="53" t="n">
        <v>0.75</v>
      </c>
      <c r="F135" s="53" t="n">
        <v>-0.9299999999999999</v>
      </c>
      <c r="G135" s="54" t="n">
        <v>-0.5535714285714286</v>
      </c>
      <c r="H135" s="55" t="inlineStr">
        <is>
          <t>Open filing ▸</t>
        </is>
      </c>
    </row>
    <row r="136">
      <c r="B136" s="52" t="inlineStr">
        <is>
          <t>Total basic net income (loss) per share attributable to common stockholders (in dollars per share)</t>
        </is>
      </c>
      <c r="C136" s="52" t="inlineStr">
        <is>
          <t>2021-06-30</t>
        </is>
      </c>
      <c r="D136" s="53" t="n">
        <v>1.91</v>
      </c>
      <c r="E136" s="53" t="n">
        <v>0.77</v>
      </c>
      <c r="F136" s="53" t="n">
        <v>-1.14</v>
      </c>
      <c r="G136" s="54" t="n">
        <v>-0.5968586387434555</v>
      </c>
      <c r="H136" s="55" t="inlineStr">
        <is>
          <t>Open filing ▸</t>
        </is>
      </c>
    </row>
    <row r="137">
      <c r="B137" s="52" t="inlineStr">
        <is>
          <t>Total basic net income (loss) per share attributable to common stockholders (in dollars per share)</t>
        </is>
      </c>
      <c r="C137" s="52" t="inlineStr">
        <is>
          <t>2021-09-30</t>
        </is>
      </c>
      <c r="D137" s="53" t="n">
        <v>2.62</v>
      </c>
      <c r="E137" s="53" t="n">
        <v>0.71</v>
      </c>
      <c r="F137" s="53" t="n">
        <v>-1.91</v>
      </c>
      <c r="G137" s="54" t="n">
        <v>-0.7290076335877863</v>
      </c>
      <c r="H137" s="55" t="inlineStr">
        <is>
          <t>Open filing ▸</t>
        </is>
      </c>
    </row>
    <row r="138">
      <c r="B138" s="52" t="inlineStr">
        <is>
          <t>Total basic net income (loss) per share attributable to common stockholders (in dollars per share)</t>
        </is>
      </c>
      <c r="C138" s="52" t="inlineStr">
        <is>
          <t>2022-06-30</t>
        </is>
      </c>
      <c r="D138" s="53" t="n">
        <v>1.25</v>
      </c>
      <c r="E138" s="53" t="n">
        <v>0.58</v>
      </c>
      <c r="F138" s="53" t="n">
        <v>-0.67</v>
      </c>
      <c r="G138" s="54" t="n">
        <v>-0.536</v>
      </c>
      <c r="H138" s="55" t="inlineStr">
        <is>
          <t>Open filing ▸</t>
        </is>
      </c>
    </row>
    <row r="139">
      <c r="B139" s="52" t="inlineStr">
        <is>
          <t>Total basic net income (loss) per share attributable to common stockholders (in dollars per share)</t>
        </is>
      </c>
      <c r="C139" s="52" t="inlineStr">
        <is>
          <t>2022-09-30</t>
        </is>
      </c>
      <c r="D139" s="53" t="n">
        <v>-6.33</v>
      </c>
      <c r="E139" s="53" t="n">
        <v>-7.62</v>
      </c>
      <c r="F139" s="53" t="n">
        <v>-1.29</v>
      </c>
      <c r="G139" s="54" t="n">
        <v>0.2037914691943128</v>
      </c>
      <c r="H139" s="55" t="inlineStr">
        <is>
          <t>Open filing ▸</t>
        </is>
      </c>
    </row>
    <row r="140">
      <c r="B140" s="52" t="inlineStr">
        <is>
          <t>Total basic net income (loss) per share attributable to common stockholders (in dollars per share)</t>
        </is>
      </c>
      <c r="C140" s="52" t="inlineStr">
        <is>
          <t>2023-06-30</t>
        </is>
      </c>
      <c r="D140" s="53" t="n">
        <v>1.1</v>
      </c>
      <c r="E140" s="53" t="n">
        <v>0.5</v>
      </c>
      <c r="F140" s="53" t="n">
        <v>-0.6000000000000001</v>
      </c>
      <c r="G140" s="54" t="n">
        <v>-0.5454545454545455</v>
      </c>
      <c r="H140" s="55" t="inlineStr">
        <is>
          <t>Open filing ▸</t>
        </is>
      </c>
    </row>
    <row r="141">
      <c r="B141" s="52" t="inlineStr">
        <is>
          <t>Total basic net income (loss) per share attributable to common stockholders (in dollars per share)</t>
        </is>
      </c>
      <c r="C141" s="52" t="inlineStr">
        <is>
          <t>2023-09-30</t>
        </is>
      </c>
      <c r="D141" s="53" t="n">
        <v>1.82</v>
      </c>
      <c r="E141" s="53" t="n">
        <v>0.72</v>
      </c>
      <c r="F141" s="53" t="n">
        <v>-1.1</v>
      </c>
      <c r="G141" s="54" t="n">
        <v>-0.6043956043956045</v>
      </c>
      <c r="H141" s="55" t="inlineStr">
        <is>
          <t>Open filing ▸</t>
        </is>
      </c>
    </row>
    <row r="142">
      <c r="B142" s="52" t="inlineStr">
        <is>
          <t>Total basic net income (loss) per share attributable to common stockholders (in dollars per share)</t>
        </is>
      </c>
      <c r="C142" s="52" t="inlineStr">
        <is>
          <t>2024-06-30</t>
        </is>
      </c>
      <c r="D142" s="53" t="n">
        <v>0.99</v>
      </c>
      <c r="E142" s="53" t="n">
        <v>0.46</v>
      </c>
      <c r="F142" s="53" t="n">
        <v>-0.53</v>
      </c>
      <c r="G142" s="54" t="n">
        <v>-0.5353535353535354</v>
      </c>
      <c r="H142" s="55" t="inlineStr">
        <is>
          <t>Open filing ▸</t>
        </is>
      </c>
    </row>
    <row r="143">
      <c r="B143" s="52" t="inlineStr">
        <is>
          <t>Total basic net income (loss) per share attributable to common stockholders (in dollars per share)</t>
        </is>
      </c>
      <c r="C143" s="52" t="inlineStr">
        <is>
          <t>2024-09-30</t>
        </is>
      </c>
      <c r="D143" s="53" t="n">
        <v>1.49</v>
      </c>
      <c r="E143" s="53" t="n">
        <v>0.5</v>
      </c>
      <c r="F143" s="53" t="n">
        <v>-0.99</v>
      </c>
      <c r="G143" s="54" t="n">
        <v>-0.6644295302013423</v>
      </c>
      <c r="H143" s="55" t="inlineStr">
        <is>
          <t>Open filing ▸</t>
        </is>
      </c>
    </row>
    <row r="144">
      <c r="B144" s="52" t="inlineStr">
        <is>
          <t>Total basic net income (loss) per share attributable to common stockholders (in dollars per share)</t>
        </is>
      </c>
      <c r="C144" s="52" t="inlineStr">
        <is>
          <t>2025-06-30</t>
        </is>
      </c>
      <c r="D144" s="53" t="n">
        <v>-0.22</v>
      </c>
      <c r="E144" s="53" t="n">
        <v>0.28</v>
      </c>
      <c r="F144" s="53" t="n">
        <v>0.5</v>
      </c>
      <c r="G144" s="54" t="n">
        <v>-2.272727272727273</v>
      </c>
      <c r="H144" s="55" t="inlineStr">
        <is>
          <t>Open filing ▸</t>
        </is>
      </c>
    </row>
    <row r="145">
      <c r="B145" s="52" t="inlineStr">
        <is>
          <t>Total basic net income (loss) per share attributable to common stockholders (in dollars per share)</t>
        </is>
      </c>
      <c r="C145" s="52" t="inlineStr">
        <is>
          <t>2025-09-30</t>
        </is>
      </c>
      <c r="D145" s="53" t="n">
        <v>0.5</v>
      </c>
      <c r="E145" s="53" t="n">
        <v>0.76</v>
      </c>
      <c r="F145" s="53" t="n">
        <v>0.26</v>
      </c>
      <c r="G145" s="54" t="n">
        <v>0.52</v>
      </c>
      <c r="H145" s="55" t="inlineStr">
        <is>
          <t>Open filing ▸</t>
        </is>
      </c>
    </row>
    <row r="146">
      <c r="B146" s="52" t="inlineStr">
        <is>
          <t>Total diluted net income (loss) per share attributable to common stockholders (in dollars per share)</t>
        </is>
      </c>
      <c r="C146" s="52" t="inlineStr">
        <is>
          <t>2018-06-30</t>
        </is>
      </c>
      <c r="D146" s="53" t="n">
        <v>0.13</v>
      </c>
      <c r="E146" s="53" t="n">
        <v>0.03</v>
      </c>
      <c r="F146" s="53" t="n">
        <v>-0.1</v>
      </c>
      <c r="G146" s="54" t="n">
        <v>-0.7692307692307693</v>
      </c>
      <c r="H146" s="55" t="inlineStr">
        <is>
          <t>Open filing ▸</t>
        </is>
      </c>
    </row>
    <row r="147">
      <c r="B147" s="52" t="inlineStr">
        <is>
          <t>Total diluted net income (loss) per share attributable to common stockholders (in dollars per share)</t>
        </is>
      </c>
      <c r="C147" s="52" t="inlineStr">
        <is>
          <t>2018-09-30</t>
        </is>
      </c>
      <c r="D147" s="53" t="n">
        <v>0.29</v>
      </c>
      <c r="E147" s="53" t="n">
        <v>0.15</v>
      </c>
      <c r="F147" s="53" t="n">
        <v>-0.14</v>
      </c>
      <c r="G147" s="54" t="n">
        <v>-0.4827586206896551</v>
      </c>
      <c r="H147" s="55" t="inlineStr">
        <is>
          <t>Open filing ▸</t>
        </is>
      </c>
    </row>
    <row r="148">
      <c r="B148" s="52" t="inlineStr">
        <is>
          <t>Total diluted net income (loss) per share attributable to common stockholders (in dollars per share)</t>
        </is>
      </c>
      <c r="C148" s="52" t="inlineStr">
        <is>
          <t>2019-06-30</t>
        </is>
      </c>
      <c r="D148" s="53" t="n">
        <v>0.38</v>
      </c>
      <c r="E148" s="53" t="n">
        <v>0.14</v>
      </c>
      <c r="F148" s="53" t="n">
        <v>-0.24</v>
      </c>
      <c r="G148" s="54" t="n">
        <v>-0.631578947368421</v>
      </c>
      <c r="H148" s="55" t="inlineStr">
        <is>
          <t>Open filing ▸</t>
        </is>
      </c>
    </row>
    <row r="149">
      <c r="B149" s="52" t="inlineStr">
        <is>
          <t>Total diluted net income (loss) per share attributable to common stockholders (in dollars per share)</t>
        </is>
      </c>
      <c r="C149" s="52" t="inlineStr">
        <is>
          <t>2019-09-30</t>
        </is>
      </c>
      <c r="D149" s="53" t="n">
        <v>0.51</v>
      </c>
      <c r="E149" s="53" t="n">
        <v>0.12</v>
      </c>
      <c r="F149" s="53" t="n">
        <v>-0.39</v>
      </c>
      <c r="G149" s="54" t="n">
        <v>-0.7647058823529412</v>
      </c>
      <c r="H149" s="55" t="inlineStr">
        <is>
          <t>Open filing ▸</t>
        </is>
      </c>
    </row>
    <row r="150">
      <c r="B150" s="52" t="inlineStr">
        <is>
          <t>Total diluted net income (loss) per share attributable to common stockholders (in dollars per share)</t>
        </is>
      </c>
      <c r="C150" s="52" t="inlineStr">
        <is>
          <t>2020-06-30</t>
        </is>
      </c>
      <c r="D150" s="53" t="n">
        <v>0.88</v>
      </c>
      <c r="E150" s="53" t="n">
        <v>0.75</v>
      </c>
      <c r="F150" s="53" t="n">
        <v>-0.13</v>
      </c>
      <c r="G150" s="54" t="n">
        <v>-0.1477272727272727</v>
      </c>
      <c r="H150" s="55" t="inlineStr">
        <is>
          <t>Open filing ▸</t>
        </is>
      </c>
    </row>
    <row r="151">
      <c r="B151" s="52" t="inlineStr">
        <is>
          <t>Total diluted net income (loss) per share attributable to common stockholders (in dollars per share)</t>
        </is>
      </c>
      <c r="C151" s="52" t="inlineStr">
        <is>
          <t>2020-09-30</t>
        </is>
      </c>
      <c r="D151" s="53" t="n">
        <v>1.59</v>
      </c>
      <c r="E151" s="53" t="n">
        <v>0.7</v>
      </c>
      <c r="F151" s="53" t="n">
        <v>-0.8900000000000001</v>
      </c>
      <c r="G151" s="54" t="n">
        <v>-0.5597484276729561</v>
      </c>
      <c r="H151" s="55" t="inlineStr">
        <is>
          <t>Open filing ▸</t>
        </is>
      </c>
    </row>
    <row r="152">
      <c r="B152" s="52" t="inlineStr">
        <is>
          <t>Total diluted net income (loss) per share attributable to common stockholders (in dollars per share)</t>
        </is>
      </c>
      <c r="C152" s="52" t="inlineStr">
        <is>
          <t>2021-06-30</t>
        </is>
      </c>
      <c r="D152" s="53" t="n">
        <v>1.68</v>
      </c>
      <c r="E152" s="53" t="n">
        <v>0.68</v>
      </c>
      <c r="F152" s="53" t="n">
        <v>-0.9999999999999999</v>
      </c>
      <c r="G152" s="54" t="n">
        <v>-0.5952380952380952</v>
      </c>
      <c r="H152" s="55" t="inlineStr">
        <is>
          <t>Open filing ▸</t>
        </is>
      </c>
    </row>
    <row r="153">
      <c r="B153" s="52" t="inlineStr">
        <is>
          <t>Total diluted net income (loss) per share attributable to common stockholders (in dollars per share)</t>
        </is>
      </c>
      <c r="C153" s="52" t="inlineStr">
        <is>
          <t>2021-09-30</t>
        </is>
      </c>
      <c r="D153" s="53" t="n">
        <v>2.3</v>
      </c>
      <c r="E153" s="53" t="n">
        <v>0.62</v>
      </c>
      <c r="F153" s="53" t="n">
        <v>-1.68</v>
      </c>
      <c r="G153" s="54" t="n">
        <v>-0.7304347826086955</v>
      </c>
      <c r="H153" s="55" t="inlineStr">
        <is>
          <t>Open filing ▸</t>
        </is>
      </c>
    </row>
    <row r="154">
      <c r="B154" s="52" t="inlineStr">
        <is>
          <t>Total diluted net income (loss) per share attributable to common stockholders (in dollars per share)</t>
        </is>
      </c>
      <c r="C154" s="52" t="inlineStr">
        <is>
          <t>2022-06-30</t>
        </is>
      </c>
      <c r="D154" s="53" t="n">
        <v>1.11</v>
      </c>
      <c r="E154" s="53" t="n">
        <v>0.51</v>
      </c>
      <c r="F154" s="53" t="n">
        <v>-0.6000000000000001</v>
      </c>
      <c r="G154" s="54" t="n">
        <v>-0.5405405405405406</v>
      </c>
      <c r="H154" s="55" t="inlineStr">
        <is>
          <t>Open filing ▸</t>
        </is>
      </c>
    </row>
    <row r="155">
      <c r="B155" s="52" t="inlineStr">
        <is>
          <t>Total diluted net income (loss) per share attributable to common stockholders (in dollars per share)</t>
        </is>
      </c>
      <c r="C155" s="52" t="inlineStr">
        <is>
          <t>2022-09-30</t>
        </is>
      </c>
      <c r="D155" s="53" t="n">
        <v>-6.33</v>
      </c>
      <c r="E155" s="53" t="n">
        <v>-7.62</v>
      </c>
      <c r="F155" s="53" t="n">
        <v>-1.29</v>
      </c>
      <c r="G155" s="54" t="n">
        <v>0.2037914691943128</v>
      </c>
      <c r="H155" s="55" t="inlineStr">
        <is>
          <t>Open filing ▸</t>
        </is>
      </c>
    </row>
    <row r="156">
      <c r="B156" s="52" t="inlineStr">
        <is>
          <t>Total diluted net income (loss) per share attributable to common stockholders (in dollars per share)</t>
        </is>
      </c>
      <c r="C156" s="52" t="inlineStr">
        <is>
          <t>2023-06-30</t>
        </is>
      </c>
      <c r="D156" s="53" t="n">
        <v>0.98</v>
      </c>
      <c r="E156" s="53" t="n">
        <v>0.45</v>
      </c>
      <c r="F156" s="53" t="n">
        <v>-0.53</v>
      </c>
      <c r="G156" s="54" t="n">
        <v>-0.5408163265306123</v>
      </c>
      <c r="H156" s="55" t="inlineStr">
        <is>
          <t>Open filing ▸</t>
        </is>
      </c>
    </row>
    <row r="157">
      <c r="B157" s="52" t="inlineStr">
        <is>
          <t>Total diluted net income (loss) per share attributable to common stockholders (in dollars per share)</t>
        </is>
      </c>
      <c r="C157" s="52" t="inlineStr">
        <is>
          <t>2023-09-30</t>
        </is>
      </c>
      <c r="D157" s="53" t="n">
        <v>1.62</v>
      </c>
      <c r="E157" s="53" t="n">
        <v>0.64</v>
      </c>
      <c r="F157" s="53" t="n">
        <v>-0.9800000000000001</v>
      </c>
      <c r="G157" s="54" t="n">
        <v>-0.6049382716049383</v>
      </c>
      <c r="H157" s="55" t="inlineStr">
        <is>
          <t>Open filing ▸</t>
        </is>
      </c>
    </row>
    <row r="158">
      <c r="B158" s="52" t="inlineStr">
        <is>
          <t>Total diluted net income (loss) per share attributable to common stockholders (in dollars per share)</t>
        </is>
      </c>
      <c r="C158" s="52" t="inlineStr">
        <is>
          <t>2024-06-30</t>
        </is>
      </c>
      <c r="D158" s="53" t="n">
        <v>0.89</v>
      </c>
      <c r="E158" s="53" t="n">
        <v>0.41</v>
      </c>
      <c r="F158" s="53" t="n">
        <v>-0.48</v>
      </c>
      <c r="G158" s="54" t="n">
        <v>-0.5393258426966292</v>
      </c>
      <c r="H158" s="55" t="inlineStr">
        <is>
          <t>Open filing ▸</t>
        </is>
      </c>
    </row>
    <row r="159">
      <c r="B159" s="52" t="inlineStr">
        <is>
          <t>Total diluted net income (loss) per share attributable to common stockholders (in dollars per share)</t>
        </is>
      </c>
      <c r="C159" s="52" t="inlineStr">
        <is>
          <t>2024-09-30</t>
        </is>
      </c>
      <c r="D159" s="53" t="n">
        <v>1.34</v>
      </c>
      <c r="E159" s="53" t="n">
        <v>0.45</v>
      </c>
      <c r="F159" s="53" t="n">
        <v>-0.8900000000000001</v>
      </c>
      <c r="G159" s="54" t="n">
        <v>-0.664179104477612</v>
      </c>
      <c r="H159" s="55" t="inlineStr">
        <is>
          <t>Open filing ▸</t>
        </is>
      </c>
    </row>
    <row r="160">
      <c r="B160" s="52" t="inlineStr">
        <is>
          <t>Total diluted net income (loss) per share attributable to common stockholders (in dollars per share)</t>
        </is>
      </c>
      <c r="C160" s="52" t="inlineStr">
        <is>
          <t>2025-06-30</t>
        </is>
      </c>
      <c r="D160" s="53" t="n">
        <v>-0.22</v>
      </c>
      <c r="E160" s="53" t="n">
        <v>0.25</v>
      </c>
      <c r="F160" s="53" t="n">
        <v>0.47</v>
      </c>
      <c r="G160" s="54" t="n">
        <v>-2.136363636363636</v>
      </c>
      <c r="H160" s="55" t="inlineStr">
        <is>
          <t>Open filing ▸</t>
        </is>
      </c>
    </row>
    <row r="161">
      <c r="B161" s="52" t="inlineStr">
        <is>
          <t>Total diluted net income (loss) per share attributable to common stockholders (in dollars per share)</t>
        </is>
      </c>
      <c r="C161" s="52" t="inlineStr">
        <is>
          <t>2025-09-30</t>
        </is>
      </c>
      <c r="D161" s="53" t="n">
        <v>0.47</v>
      </c>
      <c r="E161" s="53" t="n">
        <v>0.63</v>
      </c>
      <c r="F161" s="53" t="n">
        <v>0.16</v>
      </c>
      <c r="G161" s="54" t="n">
        <v>0.3404255319148937</v>
      </c>
      <c r="H161" s="55" t="inlineStr">
        <is>
          <t>Open filing ▸</t>
        </is>
      </c>
    </row>
    <row r="162">
      <c r="B162" s="52" t="inlineStr">
        <is>
          <t>EmployeeRelatedLiabilitiesCurrent</t>
        </is>
      </c>
      <c r="C162" s="52" t="inlineStr">
        <is>
          <t>2025-12-31</t>
        </is>
      </c>
      <c r="D162" s="53" t="n">
        <v>81099000</v>
      </c>
      <c r="E162" s="53" t="n">
        <v>67206000</v>
      </c>
      <c r="F162" s="53" t="n">
        <v>-13893000</v>
      </c>
      <c r="G162" s="54" t="n">
        <v>-0.1713091406799097</v>
      </c>
      <c r="H162" s="55" t="inlineStr">
        <is>
          <t>Open filing ▸</t>
        </is>
      </c>
    </row>
    <row r="163">
      <c r="B163" s="52" t="inlineStr">
        <is>
          <t>FinanceLeaseCost</t>
        </is>
      </c>
      <c r="C163" s="52" t="inlineStr">
        <is>
          <t>2019-06-30</t>
        </is>
      </c>
      <c r="D163" s="53" t="n">
        <v>4143000</v>
      </c>
      <c r="E163" s="53" t="n">
        <v>8383000</v>
      </c>
      <c r="F163" s="53" t="n">
        <v>4240000</v>
      </c>
      <c r="G163" s="54" t="n">
        <v>1.023412985759112</v>
      </c>
      <c r="H163" s="55" t="inlineStr">
        <is>
          <t>Open filing ▸</t>
        </is>
      </c>
    </row>
    <row r="164">
      <c r="B164" s="52" t="inlineStr">
        <is>
          <t>FinanceLeaseCost</t>
        </is>
      </c>
      <c r="C164" s="52" t="inlineStr">
        <is>
          <t>2019-09-30</t>
        </is>
      </c>
      <c r="D164" s="53" t="n">
        <v>4030000</v>
      </c>
      <c r="E164" s="53" t="n">
        <v>12412000</v>
      </c>
      <c r="F164" s="53" t="n">
        <v>8382000</v>
      </c>
      <c r="G164" s="54" t="n">
        <v>2.079900744416873</v>
      </c>
      <c r="H164" s="55" t="inlineStr">
        <is>
          <t>Open filing ▸</t>
        </is>
      </c>
    </row>
    <row r="165">
      <c r="B165" s="52" t="inlineStr">
        <is>
          <t>FinanceLeaseInterestExpense</t>
        </is>
      </c>
      <c r="C165" s="52" t="inlineStr">
        <is>
          <t>2019-06-30</t>
        </is>
      </c>
      <c r="D165" s="53" t="n">
        <v>1693000</v>
      </c>
      <c r="E165" s="53" t="n">
        <v>823000</v>
      </c>
      <c r="F165" s="53" t="n">
        <v>-870000</v>
      </c>
      <c r="G165" s="54" t="n">
        <v>-0.5138806851742469</v>
      </c>
      <c r="H165" s="55" t="inlineStr">
        <is>
          <t>Open filing ▸</t>
        </is>
      </c>
    </row>
    <row r="166">
      <c r="B166" s="52" t="inlineStr">
        <is>
          <t>FinanceLeaseInterestExpense</t>
        </is>
      </c>
      <c r="C166" s="52" t="inlineStr">
        <is>
          <t>2019-09-30</t>
        </is>
      </c>
      <c r="D166" s="53" t="n">
        <v>2470000</v>
      </c>
      <c r="E166" s="53" t="n">
        <v>778000</v>
      </c>
      <c r="F166" s="53" t="n">
        <v>-1692000</v>
      </c>
      <c r="G166" s="54" t="n">
        <v>-0.6850202429149798</v>
      </c>
      <c r="H166" s="55" t="inlineStr">
        <is>
          <t>Open filing ▸</t>
        </is>
      </c>
    </row>
    <row r="167">
      <c r="B167" s="52" t="inlineStr">
        <is>
          <t>FinanceLeaseRightOfUseAssetAmortization</t>
        </is>
      </c>
      <c r="C167" s="52" t="inlineStr">
        <is>
          <t>2019-06-30</t>
        </is>
      </c>
      <c r="D167" s="53" t="n">
        <v>6690000</v>
      </c>
      <c r="E167" s="53" t="n">
        <v>3320000</v>
      </c>
      <c r="F167" s="53" t="n">
        <v>-3370000</v>
      </c>
      <c r="G167" s="54" t="n">
        <v>-0.5037369207772795</v>
      </c>
      <c r="H167" s="55" t="inlineStr">
        <is>
          <t>Open filing ▸</t>
        </is>
      </c>
    </row>
    <row r="168">
      <c r="B168" s="52" t="inlineStr">
        <is>
          <t>FinanceLeaseRightOfUseAssetAmortization</t>
        </is>
      </c>
      <c r="C168" s="52" t="inlineStr">
        <is>
          <t>2019-09-30</t>
        </is>
      </c>
      <c r="D168" s="53" t="n">
        <v>9942000</v>
      </c>
      <c r="E168" s="53" t="n">
        <v>3252000</v>
      </c>
      <c r="F168" s="53" t="n">
        <v>-6690000</v>
      </c>
      <c r="G168" s="54" t="n">
        <v>-0.6729028364514182</v>
      </c>
      <c r="H168" s="55" t="inlineStr">
        <is>
          <t>Open filing ▸</t>
        </is>
      </c>
    </row>
    <row r="169">
      <c r="B169" s="52" t="inlineStr">
        <is>
          <t>FiniteLivedIntangibleAssetsAccumulatedAmortization</t>
        </is>
      </c>
      <c r="C169" s="52" t="inlineStr">
        <is>
          <t>2018-12-31</t>
        </is>
      </c>
      <c r="D169" s="53" t="n">
        <v>7378000</v>
      </c>
      <c r="E169" s="53" t="n">
        <v>7394000</v>
      </c>
      <c r="F169" s="53" t="n">
        <v>16000</v>
      </c>
      <c r="G169" s="54" t="n">
        <v>0.002168609379235565</v>
      </c>
      <c r="H169" s="55" t="inlineStr">
        <is>
          <t>Open filing ▸</t>
        </is>
      </c>
    </row>
    <row r="170">
      <c r="B170" s="52" t="inlineStr">
        <is>
          <t>FiniteLivedIntangibleAssetsAccumulatedAmortization</t>
        </is>
      </c>
      <c r="C170" s="52" t="inlineStr">
        <is>
          <t>2019-12-31</t>
        </is>
      </c>
      <c r="D170" s="53" t="n">
        <v>16967000</v>
      </c>
      <c r="E170" s="53" t="n">
        <v>16911000</v>
      </c>
      <c r="F170" s="53" t="n">
        <v>-56000</v>
      </c>
      <c r="G170" s="54" t="n">
        <v>-0.003300524547651323</v>
      </c>
      <c r="H170" s="55" t="inlineStr">
        <is>
          <t>Open filing ▸</t>
        </is>
      </c>
    </row>
    <row r="171">
      <c r="B171" s="52" t="inlineStr">
        <is>
          <t>FiniteLivedIntangibleAssetsAccumulatedAmortization</t>
        </is>
      </c>
      <c r="C171" s="52" t="inlineStr">
        <is>
          <t>2025-12-31</t>
        </is>
      </c>
      <c r="D171" s="53" t="n">
        <v>135857000</v>
      </c>
      <c r="E171" s="53" t="n">
        <v>32479000</v>
      </c>
      <c r="F171" s="53" t="n">
        <v>-103378000</v>
      </c>
      <c r="G171" s="54" t="n">
        <v>-0.7609324510330715</v>
      </c>
      <c r="H171" s="55" t="inlineStr">
        <is>
          <t>Open filing ▸</t>
        </is>
      </c>
    </row>
    <row r="172">
      <c r="B172" s="52" t="inlineStr">
        <is>
          <t>FiniteLivedIntangibleAssetsGross</t>
        </is>
      </c>
      <c r="C172" s="52" t="inlineStr">
        <is>
          <t>2018-12-31</t>
        </is>
      </c>
      <c r="D172" s="53" t="n">
        <v>41967000</v>
      </c>
      <c r="E172" s="53" t="n">
        <v>42695000</v>
      </c>
      <c r="F172" s="53" t="n">
        <v>728000</v>
      </c>
      <c r="G172" s="54" t="n">
        <v>0.01734696309004694</v>
      </c>
      <c r="H172" s="55" t="inlineStr">
        <is>
          <t>Open filing ▸</t>
        </is>
      </c>
    </row>
    <row r="173">
      <c r="B173" s="52" t="inlineStr">
        <is>
          <t>FiniteLivedIntangibleAssetsGross</t>
        </is>
      </c>
      <c r="C173" s="52" t="inlineStr">
        <is>
          <t>2019-12-31</t>
        </is>
      </c>
      <c r="D173" s="53" t="n">
        <v>217559000</v>
      </c>
      <c r="E173" s="53" t="n">
        <v>216147000</v>
      </c>
      <c r="F173" s="53" t="n">
        <v>-1412000</v>
      </c>
      <c r="G173" s="54" t="n">
        <v>-0.006490193464761283</v>
      </c>
      <c r="H173" s="55" t="inlineStr">
        <is>
          <t>Open filing ▸</t>
        </is>
      </c>
    </row>
    <row r="174">
      <c r="B174" s="52" t="inlineStr">
        <is>
          <t>Intangible assets, net of accumulated amortization of $33,072 and $32,479 as of March 31, 2026 and December 31, 2025, respectively</t>
        </is>
      </c>
      <c r="C174" s="52" t="inlineStr">
        <is>
          <t>2025-12-31</t>
        </is>
      </c>
      <c r="D174" s="53" t="n">
        <v>297352000</v>
      </c>
      <c r="E174" s="53" t="n">
        <v>14511000</v>
      </c>
      <c r="F174" s="53" t="n">
        <v>-282841000</v>
      </c>
      <c r="G174" s="54" t="n">
        <v>-0.9511992520648928</v>
      </c>
      <c r="H174" s="55" t="inlineStr">
        <is>
          <t>Open filing ▸</t>
        </is>
      </c>
    </row>
    <row r="175">
      <c r="B175" s="52" t="inlineStr">
        <is>
          <t>Foreign exchange gain (loss)</t>
        </is>
      </c>
      <c r="C175" s="52" t="inlineStr">
        <is>
          <t>2018-06-30</t>
        </is>
      </c>
      <c r="D175" s="53" t="n">
        <v>-2600000</v>
      </c>
      <c r="E175" s="53" t="n">
        <v>-4450000</v>
      </c>
      <c r="F175" s="53" t="n">
        <v>-1850000</v>
      </c>
      <c r="G175" s="54" t="n">
        <v>0.7115384615384616</v>
      </c>
      <c r="H175" s="55" t="inlineStr">
        <is>
          <t>Open filing ▸</t>
        </is>
      </c>
    </row>
    <row r="176">
      <c r="B176" s="52" t="inlineStr">
        <is>
          <t>Foreign exchange gain (loss)</t>
        </is>
      </c>
      <c r="C176" s="52" t="inlineStr">
        <is>
          <t>2018-09-30</t>
        </is>
      </c>
      <c r="D176" s="53" t="n">
        <v>-2973000</v>
      </c>
      <c r="E176" s="53" t="n">
        <v>-373000</v>
      </c>
      <c r="F176" s="53" t="n">
        <v>2600000</v>
      </c>
      <c r="G176" s="54" t="n">
        <v>-0.8745375042045073</v>
      </c>
      <c r="H176" s="55" t="inlineStr">
        <is>
          <t>Open filing ▸</t>
        </is>
      </c>
    </row>
    <row r="177">
      <c r="B177" s="52" t="inlineStr">
        <is>
          <t>Foreign exchange gain (loss)</t>
        </is>
      </c>
      <c r="C177" s="52" t="inlineStr">
        <is>
          <t>2019-06-30</t>
        </is>
      </c>
      <c r="D177" s="53" t="n">
        <v>870000</v>
      </c>
      <c r="E177" s="53" t="n">
        <v>-192000</v>
      </c>
      <c r="F177" s="53" t="n">
        <v>-1062000</v>
      </c>
      <c r="G177" s="54" t="n">
        <v>-1.220689655172414</v>
      </c>
      <c r="H177" s="55" t="inlineStr">
        <is>
          <t>Open filing ▸</t>
        </is>
      </c>
    </row>
    <row r="178">
      <c r="B178" s="52" t="inlineStr">
        <is>
          <t>Foreign exchange gain (loss)</t>
        </is>
      </c>
      <c r="C178" s="52" t="inlineStr">
        <is>
          <t>2019-09-30</t>
        </is>
      </c>
      <c r="D178" s="53" t="n">
        <v>-1079000</v>
      </c>
      <c r="E178" s="53" t="n">
        <v>-1949000</v>
      </c>
      <c r="F178" s="53" t="n">
        <v>-870000</v>
      </c>
      <c r="G178" s="54" t="n">
        <v>0.8063021316033364</v>
      </c>
      <c r="H178" s="55" t="inlineStr">
        <is>
          <t>Open filing ▸</t>
        </is>
      </c>
    </row>
    <row r="179">
      <c r="B179" s="52" t="inlineStr">
        <is>
          <t>Foreign exchange gain (loss)</t>
        </is>
      </c>
      <c r="C179" s="52" t="inlineStr">
        <is>
          <t>2020-06-30</t>
        </is>
      </c>
      <c r="D179" s="53" t="n">
        <v>-7848000</v>
      </c>
      <c r="E179" s="53" t="n">
        <v>1470000</v>
      </c>
      <c r="F179" s="53" t="n">
        <v>9318000</v>
      </c>
      <c r="G179" s="54" t="n">
        <v>-1.187308868501529</v>
      </c>
      <c r="H179" s="55" t="inlineStr">
        <is>
          <t>Open filing ▸</t>
        </is>
      </c>
    </row>
    <row r="180">
      <c r="B180" s="52" t="inlineStr">
        <is>
          <t>Foreign exchange gain (loss)</t>
        </is>
      </c>
      <c r="C180" s="52" t="inlineStr">
        <is>
          <t>2020-09-30</t>
        </is>
      </c>
      <c r="D180" s="53" t="n">
        <v>-9312000</v>
      </c>
      <c r="E180" s="53" t="n">
        <v>-1464000</v>
      </c>
      <c r="F180" s="53" t="n">
        <v>7848000</v>
      </c>
      <c r="G180" s="54" t="n">
        <v>-0.8427835051546392</v>
      </c>
      <c r="H180" s="55" t="inlineStr">
        <is>
          <t>Open filing ▸</t>
        </is>
      </c>
    </row>
    <row r="181">
      <c r="B181" s="52" t="inlineStr">
        <is>
          <t>Foreign exchange gain (loss)</t>
        </is>
      </c>
      <c r="C181" s="52" t="inlineStr">
        <is>
          <t>2021-06-30</t>
        </is>
      </c>
      <c r="D181" s="53" t="n">
        <v>5525000</v>
      </c>
      <c r="E181" s="53" t="n">
        <v>-2272000</v>
      </c>
      <c r="F181" s="53" t="n">
        <v>-7797000</v>
      </c>
      <c r="G181" s="54" t="n">
        <v>-1.411221719457014</v>
      </c>
      <c r="H181" s="55" t="inlineStr">
        <is>
          <t>Open filing ▸</t>
        </is>
      </c>
    </row>
    <row r="182">
      <c r="B182" s="52" t="inlineStr">
        <is>
          <t>Foreign exchange gain (loss)</t>
        </is>
      </c>
      <c r="C182" s="52" t="inlineStr">
        <is>
          <t>2021-09-30</t>
        </is>
      </c>
      <c r="D182" s="53" t="n">
        <v>8223000</v>
      </c>
      <c r="E182" s="53" t="n">
        <v>2698000</v>
      </c>
      <c r="F182" s="53" t="n">
        <v>-5525000</v>
      </c>
      <c r="G182" s="54" t="n">
        <v>-0.6718959017390247</v>
      </c>
      <c r="H182" s="55" t="inlineStr">
        <is>
          <t>Open filing ▸</t>
        </is>
      </c>
    </row>
    <row r="183">
      <c r="B183" s="52" t="inlineStr">
        <is>
          <t>Foreign exchange gain (loss)</t>
        </is>
      </c>
      <c r="C183" s="52" t="inlineStr">
        <is>
          <t>2024-06-30</t>
        </is>
      </c>
      <c r="D183" s="53" t="n">
        <v>11116000</v>
      </c>
      <c r="E183" s="53" t="n">
        <v>4861000</v>
      </c>
      <c r="F183" s="53" t="n">
        <v>-6255000</v>
      </c>
      <c r="G183" s="54" t="n">
        <v>-0.5627024109391867</v>
      </c>
      <c r="H183" s="55" t="inlineStr">
        <is>
          <t>Open filing ▸</t>
        </is>
      </c>
    </row>
    <row r="184">
      <c r="B184" s="52" t="inlineStr">
        <is>
          <t>Foreign exchange gain (loss)</t>
        </is>
      </c>
      <c r="C184" s="52" t="inlineStr">
        <is>
          <t>2024-09-30</t>
        </is>
      </c>
      <c r="D184" s="53" t="n">
        <v>-5699000</v>
      </c>
      <c r="E184" s="53" t="n">
        <v>-16815000</v>
      </c>
      <c r="F184" s="53" t="n">
        <v>-11116000</v>
      </c>
      <c r="G184" s="54" t="n">
        <v>1.95051763467275</v>
      </c>
      <c r="H184" s="55" t="inlineStr">
        <is>
          <t>Open filing ▸</t>
        </is>
      </c>
    </row>
    <row r="185">
      <c r="B185" s="52" t="inlineStr">
        <is>
          <t>Foreign exchange gain (loss)</t>
        </is>
      </c>
      <c r="C185" s="52" t="inlineStr">
        <is>
          <t>2025-06-30</t>
        </is>
      </c>
      <c r="D185" s="53" t="n">
        <v>-41338000</v>
      </c>
      <c r="E185" s="53" t="n">
        <v>-25444000</v>
      </c>
      <c r="F185" s="53" t="n">
        <v>15894000</v>
      </c>
      <c r="G185" s="54" t="n">
        <v>-0.3844888480332866</v>
      </c>
      <c r="H185" s="55" t="inlineStr">
        <is>
          <t>Open filing ▸</t>
        </is>
      </c>
    </row>
    <row r="186">
      <c r="B186" s="52" t="inlineStr">
        <is>
          <t>Foreign exchange gain (loss)</t>
        </is>
      </c>
      <c r="C186" s="52" t="inlineStr">
        <is>
          <t>2025-09-30</t>
        </is>
      </c>
      <c r="D186" s="53" t="n">
        <v>-40561000</v>
      </c>
      <c r="E186" s="53" t="n">
        <v>777000</v>
      </c>
      <c r="F186" s="53" t="n">
        <v>41338000</v>
      </c>
      <c r="G186" s="54" t="n">
        <v>-1.019156332437563</v>
      </c>
      <c r="H186" s="55" t="inlineStr">
        <is>
          <t>Open filing ▸</t>
        </is>
      </c>
    </row>
    <row r="187">
      <c r="B187" s="52" t="inlineStr">
        <is>
          <t>Loss on sale of business</t>
        </is>
      </c>
      <c r="C187" s="52" t="inlineStr">
        <is>
          <t>2025-09-30</t>
        </is>
      </c>
      <c r="D187" s="53" t="n">
        <v>-5097000</v>
      </c>
      <c r="E187" s="53" t="n">
        <v>0</v>
      </c>
      <c r="F187" s="53" t="n">
        <v>5097000</v>
      </c>
      <c r="G187" s="54" t="n">
        <v>-1</v>
      </c>
      <c r="H187" s="55" t="inlineStr">
        <is>
          <t>Open filing ▸</t>
        </is>
      </c>
    </row>
    <row r="188">
      <c r="B188" s="52" t="inlineStr">
        <is>
          <t>General and administrative</t>
        </is>
      </c>
      <c r="C188" s="52" t="inlineStr">
        <is>
          <t>2018-06-30</t>
        </is>
      </c>
      <c r="D188" s="53" t="n">
        <v>40611000</v>
      </c>
      <c r="E188" s="53" t="n">
        <v>21707000</v>
      </c>
      <c r="F188" s="53" t="n">
        <v>-18904000</v>
      </c>
      <c r="G188" s="54" t="n">
        <v>-0.4654896456625052</v>
      </c>
      <c r="H188" s="55" t="inlineStr">
        <is>
          <t>Open filing ▸</t>
        </is>
      </c>
    </row>
    <row r="189">
      <c r="B189" s="52" t="inlineStr">
        <is>
          <t>General and administrative</t>
        </is>
      </c>
      <c r="C189" s="52" t="inlineStr">
        <is>
          <t>2018-09-30</t>
        </is>
      </c>
      <c r="D189" s="53" t="n">
        <v>61359000</v>
      </c>
      <c r="E189" s="53" t="n">
        <v>20748000</v>
      </c>
      <c r="F189" s="53" t="n">
        <v>-40611000</v>
      </c>
      <c r="G189" s="54" t="n">
        <v>-0.661858896005476</v>
      </c>
      <c r="H189" s="55" t="inlineStr">
        <is>
          <t>Open filing ▸</t>
        </is>
      </c>
    </row>
    <row r="190">
      <c r="B190" s="52" t="inlineStr">
        <is>
          <t>General and administrative</t>
        </is>
      </c>
      <c r="C190" s="52" t="inlineStr">
        <is>
          <t>2019-06-30</t>
        </is>
      </c>
      <c r="D190" s="53" t="n">
        <v>54530000</v>
      </c>
      <c r="E190" s="53" t="n">
        <v>29883000</v>
      </c>
      <c r="F190" s="53" t="n">
        <v>-24647000</v>
      </c>
      <c r="G190" s="54" t="n">
        <v>-0.45198973042362</v>
      </c>
      <c r="H190" s="55" t="inlineStr">
        <is>
          <t>Open filing ▸</t>
        </is>
      </c>
    </row>
    <row r="191">
      <c r="B191" s="52" t="inlineStr">
        <is>
          <t>General and administrative</t>
        </is>
      </c>
      <c r="C191" s="52" t="inlineStr">
        <is>
          <t>2019-09-30</t>
        </is>
      </c>
      <c r="D191" s="53" t="n">
        <v>86733000</v>
      </c>
      <c r="E191" s="53" t="n">
        <v>32203000</v>
      </c>
      <c r="F191" s="53" t="n">
        <v>-54530000</v>
      </c>
      <c r="G191" s="54" t="n">
        <v>-0.6287111018874015</v>
      </c>
      <c r="H191" s="55" t="inlineStr">
        <is>
          <t>Open filing ▸</t>
        </is>
      </c>
    </row>
    <row r="192">
      <c r="B192" s="52" t="inlineStr">
        <is>
          <t>General and administrative</t>
        </is>
      </c>
      <c r="C192" s="52" t="inlineStr">
        <is>
          <t>2020-06-30</t>
        </is>
      </c>
      <c r="D192" s="53" t="n">
        <v>72263000</v>
      </c>
      <c r="E192" s="53" t="n">
        <v>38276000</v>
      </c>
      <c r="F192" s="53" t="n">
        <v>-33987000</v>
      </c>
      <c r="G192" s="54" t="n">
        <v>-0.4703236787844401</v>
      </c>
      <c r="H192" s="55" t="inlineStr">
        <is>
          <t>Open filing ▸</t>
        </is>
      </c>
    </row>
    <row r="193">
      <c r="B193" s="52" t="inlineStr">
        <is>
          <t>General and administrative</t>
        </is>
      </c>
      <c r="C193" s="52" t="inlineStr">
        <is>
          <t>2020-09-30</t>
        </is>
      </c>
      <c r="D193" s="53" t="n">
        <v>112717000</v>
      </c>
      <c r="E193" s="53" t="n">
        <v>40454000</v>
      </c>
      <c r="F193" s="53" t="n">
        <v>-72263000</v>
      </c>
      <c r="G193" s="54" t="n">
        <v>-0.6411011648642174</v>
      </c>
      <c r="H193" s="55" t="inlineStr">
        <is>
          <t>Open filing ▸</t>
        </is>
      </c>
    </row>
    <row r="194">
      <c r="B194" s="52" t="inlineStr">
        <is>
          <t>General and administrative</t>
        </is>
      </c>
      <c r="C194" s="52" t="inlineStr">
        <is>
          <t>2021-06-30</t>
        </is>
      </c>
      <c r="D194" s="53" t="n">
        <v>113781000</v>
      </c>
      <c r="E194" s="53" t="n">
        <v>61599000</v>
      </c>
      <c r="F194" s="53" t="n">
        <v>-52182000</v>
      </c>
      <c r="G194" s="54" t="n">
        <v>-0.4586178711735703</v>
      </c>
      <c r="H194" s="55" t="inlineStr">
        <is>
          <t>Open filing ▸</t>
        </is>
      </c>
    </row>
    <row r="195">
      <c r="B195" s="52" t="inlineStr">
        <is>
          <t>General and administrative</t>
        </is>
      </c>
      <c r="C195" s="52" t="inlineStr">
        <is>
          <t>2021-09-30</t>
        </is>
      </c>
      <c r="D195" s="53" t="n">
        <v>203360000</v>
      </c>
      <c r="E195" s="53" t="n">
        <v>89579000</v>
      </c>
      <c r="F195" s="53" t="n">
        <v>-113781000</v>
      </c>
      <c r="G195" s="54" t="n">
        <v>-0.5595053107789142</v>
      </c>
      <c r="H195" s="55" t="inlineStr">
        <is>
          <t>Open filing ▸</t>
        </is>
      </c>
    </row>
    <row r="196">
      <c r="B196" s="52" t="inlineStr">
        <is>
          <t>General and administrative</t>
        </is>
      </c>
      <c r="C196" s="52" t="inlineStr">
        <is>
          <t>2022-06-30</t>
        </is>
      </c>
      <c r="D196" s="53" t="n">
        <v>153190000</v>
      </c>
      <c r="E196" s="53" t="n">
        <v>74990000</v>
      </c>
      <c r="F196" s="53" t="n">
        <v>-78200000</v>
      </c>
      <c r="G196" s="54" t="n">
        <v>-0.5104771851948561</v>
      </c>
      <c r="H196" s="55" t="inlineStr">
        <is>
          <t>Open filing ▸</t>
        </is>
      </c>
    </row>
    <row r="197">
      <c r="B197" s="52" t="inlineStr">
        <is>
          <t>General and administrative</t>
        </is>
      </c>
      <c r="C197" s="52" t="inlineStr">
        <is>
          <t>2022-09-30</t>
        </is>
      </c>
      <c r="D197" s="53" t="n">
        <v>227734000</v>
      </c>
      <c r="E197" s="53" t="n">
        <v>74544000</v>
      </c>
      <c r="F197" s="53" t="n">
        <v>-153190000</v>
      </c>
      <c r="G197" s="54" t="n">
        <v>-0.6726707474509735</v>
      </c>
      <c r="H197" s="55" t="inlineStr">
        <is>
          <t>Open filing ▸</t>
        </is>
      </c>
    </row>
    <row r="198">
      <c r="B198" s="52" t="inlineStr">
        <is>
          <t>General and administrative</t>
        </is>
      </c>
      <c r="C198" s="52" t="inlineStr">
        <is>
          <t>2023-06-30</t>
        </is>
      </c>
      <c r="D198" s="53" t="n">
        <v>166648000</v>
      </c>
      <c r="E198" s="53" t="n">
        <v>86661000</v>
      </c>
      <c r="F198" s="53" t="n">
        <v>-79987000</v>
      </c>
      <c r="G198" s="54" t="n">
        <v>-0.4799757572848159</v>
      </c>
      <c r="H198" s="55" t="inlineStr">
        <is>
          <t>Open filing ▸</t>
        </is>
      </c>
    </row>
    <row r="199">
      <c r="B199" s="52" t="inlineStr">
        <is>
          <t>General and administrative</t>
        </is>
      </c>
      <c r="C199" s="52" t="inlineStr">
        <is>
          <t>2023-09-30</t>
        </is>
      </c>
      <c r="D199" s="53" t="n">
        <v>250699000</v>
      </c>
      <c r="E199" s="53" t="n">
        <v>84051000</v>
      </c>
      <c r="F199" s="53" t="n">
        <v>-166648000</v>
      </c>
      <c r="G199" s="54" t="n">
        <v>-0.6647334053985058</v>
      </c>
      <c r="H199" s="55" t="inlineStr">
        <is>
          <t>Open filing ▸</t>
        </is>
      </c>
    </row>
    <row r="200">
      <c r="B200" s="52" t="inlineStr">
        <is>
          <t>General and administrative</t>
        </is>
      </c>
      <c r="C200" s="52" t="inlineStr">
        <is>
          <t>2024-06-30</t>
        </is>
      </c>
      <c r="D200" s="53" t="n">
        <v>185065000</v>
      </c>
      <c r="E200" s="53" t="n">
        <v>95991000</v>
      </c>
      <c r="F200" s="53" t="n">
        <v>-89074000</v>
      </c>
      <c r="G200" s="54" t="n">
        <v>-0.4813119714694837</v>
      </c>
      <c r="H200" s="55" t="inlineStr">
        <is>
          <t>Open filing ▸</t>
        </is>
      </c>
    </row>
    <row r="201">
      <c r="B201" s="52" t="inlineStr">
        <is>
          <t>General and administrative</t>
        </is>
      </c>
      <c r="C201" s="52" t="inlineStr">
        <is>
          <t>2024-09-30</t>
        </is>
      </c>
      <c r="D201" s="53" t="n">
        <v>271241000</v>
      </c>
      <c r="E201" s="53" t="n">
        <v>86176000</v>
      </c>
      <c r="F201" s="53" t="n">
        <v>-185065000</v>
      </c>
      <c r="G201" s="54" t="n">
        <v>-0.6822899192968614</v>
      </c>
      <c r="H201" s="55" t="inlineStr">
        <is>
          <t>Open filing ▸</t>
        </is>
      </c>
    </row>
    <row r="202">
      <c r="B202" s="52" t="inlineStr">
        <is>
          <t>General and administrative</t>
        </is>
      </c>
      <c r="C202" s="52" t="inlineStr">
        <is>
          <t>2025-03-31</t>
        </is>
      </c>
      <c r="D202" s="53" t="n">
        <v>80225000</v>
      </c>
      <c r="E202" s="53" t="n">
        <v>73906000</v>
      </c>
      <c r="F202" s="53" t="n">
        <v>-6319000</v>
      </c>
      <c r="G202" s="54" t="n">
        <v>-0.07876597070738547</v>
      </c>
      <c r="H202" s="55" t="inlineStr">
        <is>
          <t>Open filing ▸</t>
        </is>
      </c>
    </row>
    <row r="203">
      <c r="B203" s="52" t="inlineStr">
        <is>
          <t>General and administrative</t>
        </is>
      </c>
      <c r="C203" s="52" t="inlineStr">
        <is>
          <t>2025-06-30</t>
        </is>
      </c>
      <c r="D203" s="53" t="n">
        <v>158940000</v>
      </c>
      <c r="E203" s="53" t="n">
        <v>78715000</v>
      </c>
      <c r="F203" s="53" t="n">
        <v>-80225000</v>
      </c>
      <c r="G203" s="54" t="n">
        <v>-0.5047502202088838</v>
      </c>
      <c r="H203" s="55" t="inlineStr">
        <is>
          <t>Open filing ▸</t>
        </is>
      </c>
    </row>
    <row r="204">
      <c r="B204" s="52" t="inlineStr">
        <is>
          <t>General and administrative</t>
        </is>
      </c>
      <c r="C204" s="52" t="inlineStr">
        <is>
          <t>2025-09-30</t>
        </is>
      </c>
      <c r="D204" s="53" t="n">
        <v>238390000</v>
      </c>
      <c r="E204" s="53" t="n">
        <v>79450000</v>
      </c>
      <c r="F204" s="53" t="n">
        <v>-158940000</v>
      </c>
      <c r="G204" s="54" t="n">
        <v>-0.6667225974243886</v>
      </c>
      <c r="H204" s="55" t="inlineStr">
        <is>
          <t>Open filing ▸</t>
        </is>
      </c>
    </row>
    <row r="205">
      <c r="B205" s="52" t="inlineStr">
        <is>
          <t>GoodwillAndIntangibleAssetImpairment</t>
        </is>
      </c>
      <c r="C205" s="52" t="inlineStr">
        <is>
          <t>2023-06-30</t>
        </is>
      </c>
      <c r="D205" s="53" t="n">
        <v>60236000</v>
      </c>
      <c r="E205" s="53" t="n">
        <v>60200000</v>
      </c>
      <c r="F205" s="53" t="n">
        <v>-36000</v>
      </c>
      <c r="G205" s="54" t="n">
        <v>-0.000597649246297895</v>
      </c>
      <c r="H205" s="55" t="inlineStr">
        <is>
          <t>Open filing ▸</t>
        </is>
      </c>
    </row>
    <row r="206">
      <c r="B206" s="52" t="inlineStr">
        <is>
          <t>GoodwillAndIntangibleAssetImpairment</t>
        </is>
      </c>
      <c r="C206" s="52" t="inlineStr">
        <is>
          <t>2023-09-30</t>
        </is>
      </c>
      <c r="D206" s="53" t="n">
        <v>60236000</v>
      </c>
      <c r="E206" s="53" t="n">
        <v>60200000</v>
      </c>
      <c r="F206" s="53" t="n">
        <v>-36000</v>
      </c>
      <c r="G206" s="54" t="n">
        <v>-0.000597649246297895</v>
      </c>
      <c r="H206" s="55" t="inlineStr">
        <is>
          <t>Open filing ▸</t>
        </is>
      </c>
    </row>
    <row r="207">
      <c r="B207" s="52" t="inlineStr">
        <is>
          <t>Goodwill impairment</t>
        </is>
      </c>
      <c r="C207" s="52" t="inlineStr">
        <is>
          <t>2025-03-31</t>
        </is>
      </c>
      <c r="D207" s="53" t="n">
        <v>101703000</v>
      </c>
      <c r="E207" s="53" t="n">
        <v>101700000</v>
      </c>
      <c r="F207" s="53" t="n">
        <v>-3000</v>
      </c>
      <c r="G207" s="54" t="n">
        <v>-2.949765493643255e-05</v>
      </c>
      <c r="H207" s="55" t="inlineStr">
        <is>
          <t>Open filing ▸</t>
        </is>
      </c>
    </row>
    <row r="208">
      <c r="B208" s="52" t="inlineStr">
        <is>
          <t>Goodwill impairment</t>
        </is>
      </c>
      <c r="C208" s="52" t="inlineStr">
        <is>
          <t>2025-06-30</t>
        </is>
      </c>
      <c r="D208" s="53" t="n">
        <v>101703000</v>
      </c>
      <c r="E208" s="53" t="n">
        <v>101700000</v>
      </c>
      <c r="F208" s="53" t="n">
        <v>-3000</v>
      </c>
      <c r="G208" s="54" t="n">
        <v>-2.949765493643255e-05</v>
      </c>
      <c r="H208" s="55" t="inlineStr">
        <is>
          <t>Open filing ▸</t>
        </is>
      </c>
    </row>
    <row r="209">
      <c r="B209" s="52" t="inlineStr">
        <is>
          <t>Gross profit</t>
        </is>
      </c>
      <c r="C209" s="52" t="inlineStr">
        <is>
          <t>2018-06-30</t>
        </is>
      </c>
      <c r="D209" s="53" t="n">
        <v>166595000</v>
      </c>
      <c r="E209" s="53" t="n">
        <v>86978000</v>
      </c>
      <c r="F209" s="53" t="n">
        <v>-79617000</v>
      </c>
      <c r="G209" s="54" t="n">
        <v>-0.4779075002250968</v>
      </c>
      <c r="H209" s="55" t="inlineStr">
        <is>
          <t>Open filing ▸</t>
        </is>
      </c>
    </row>
    <row r="210">
      <c r="B210" s="52" t="inlineStr">
        <is>
          <t>Gross profit</t>
        </is>
      </c>
      <c r="C210" s="52" t="inlineStr">
        <is>
          <t>2018-09-30</t>
        </is>
      </c>
      <c r="D210" s="53" t="n">
        <v>270014000</v>
      </c>
      <c r="E210" s="53" t="n">
        <v>103419000</v>
      </c>
      <c r="F210" s="53" t="n">
        <v>-166595000</v>
      </c>
      <c r="G210" s="54" t="n">
        <v>-0.6169865266245453</v>
      </c>
      <c r="H210" s="55" t="inlineStr">
        <is>
          <t>Open filing ▸</t>
        </is>
      </c>
    </row>
    <row r="211">
      <c r="B211" s="52" t="inlineStr">
        <is>
          <t>Gross profit</t>
        </is>
      </c>
      <c r="C211" s="52" t="inlineStr">
        <is>
          <t>2019-06-30</t>
        </is>
      </c>
      <c r="D211" s="53" t="n">
        <v>239171000</v>
      </c>
      <c r="E211" s="53" t="n">
        <v>122490000</v>
      </c>
      <c r="F211" s="53" t="n">
        <v>-116681000</v>
      </c>
      <c r="G211" s="54" t="n">
        <v>-0.4878559691601407</v>
      </c>
      <c r="H211" s="55" t="inlineStr">
        <is>
          <t>Open filing ▸</t>
        </is>
      </c>
    </row>
    <row r="212">
      <c r="B212" s="52" t="inlineStr">
        <is>
          <t>Gross profit</t>
        </is>
      </c>
      <c r="C212" s="52" t="inlineStr">
        <is>
          <t>2019-09-30</t>
        </is>
      </c>
      <c r="D212" s="53" t="n">
        <v>368169000</v>
      </c>
      <c r="E212" s="53" t="n">
        <v>128998000</v>
      </c>
      <c r="F212" s="53" t="n">
        <v>-239171000</v>
      </c>
      <c r="G212" s="54" t="n">
        <v>-0.6496228634132695</v>
      </c>
      <c r="H212" s="55" t="inlineStr">
        <is>
          <t>Open filing ▸</t>
        </is>
      </c>
    </row>
    <row r="213">
      <c r="B213" s="52" t="inlineStr">
        <is>
          <t>Gross profit</t>
        </is>
      </c>
      <c r="C213" s="52" t="inlineStr">
        <is>
          <t>2020-06-30</t>
        </is>
      </c>
      <c r="D213" s="53" t="n">
        <v>462995000</v>
      </c>
      <c r="E213" s="53" t="n">
        <v>317356000</v>
      </c>
      <c r="F213" s="53" t="n">
        <v>-145639000</v>
      </c>
      <c r="G213" s="54" t="n">
        <v>-0.3145584725536993</v>
      </c>
      <c r="H213" s="55" t="inlineStr">
        <is>
          <t>Open filing ▸</t>
        </is>
      </c>
    </row>
    <row r="214">
      <c r="B214" s="52" t="inlineStr">
        <is>
          <t>Gross profit</t>
        </is>
      </c>
      <c r="C214" s="52" t="inlineStr">
        <is>
          <t>2020-09-30</t>
        </is>
      </c>
      <c r="D214" s="53" t="n">
        <v>794305000</v>
      </c>
      <c r="E214" s="53" t="n">
        <v>331310000</v>
      </c>
      <c r="F214" s="53" t="n">
        <v>-462995000</v>
      </c>
      <c r="G214" s="54" t="n">
        <v>-0.5828932211178326</v>
      </c>
      <c r="H214" s="55" t="inlineStr">
        <is>
          <t>Open filing ▸</t>
        </is>
      </c>
    </row>
    <row r="215">
      <c r="B215" s="52" t="inlineStr">
        <is>
          <t>Gross profit</t>
        </is>
      </c>
      <c r="C215" s="52" t="inlineStr">
        <is>
          <t>2021-06-30</t>
        </is>
      </c>
      <c r="D215" s="53" t="n">
        <v>787660000</v>
      </c>
      <c r="E215" s="53" t="n">
        <v>379931000</v>
      </c>
      <c r="F215" s="53" t="n">
        <v>-407729000</v>
      </c>
      <c r="G215" s="54" t="n">
        <v>-0.5176459386029505</v>
      </c>
      <c r="H215" s="55" t="inlineStr">
        <is>
          <t>Open filing ▸</t>
        </is>
      </c>
    </row>
    <row r="216">
      <c r="B216" s="52" t="inlineStr">
        <is>
          <t>Gross profit</t>
        </is>
      </c>
      <c r="C216" s="52" t="inlineStr">
        <is>
          <t>2021-09-30</t>
        </is>
      </c>
      <c r="D216" s="53" t="n">
        <v>1166429000</v>
      </c>
      <c r="E216" s="53" t="n">
        <v>378769000</v>
      </c>
      <c r="F216" s="53" t="n">
        <v>-787660000</v>
      </c>
      <c r="G216" s="54" t="n">
        <v>-0.6752747059615287</v>
      </c>
      <c r="H216" s="55" t="inlineStr">
        <is>
          <t>Open filing ▸</t>
        </is>
      </c>
    </row>
    <row r="217">
      <c r="B217" s="52" t="inlineStr">
        <is>
          <t>Gross profit</t>
        </is>
      </c>
      <c r="C217" s="52" t="inlineStr">
        <is>
          <t>2022-06-30</t>
        </is>
      </c>
      <c r="D217" s="53" t="n">
        <v>819985000</v>
      </c>
      <c r="E217" s="53" t="n">
        <v>413714000</v>
      </c>
      <c r="F217" s="53" t="n">
        <v>-406271000</v>
      </c>
      <c r="G217" s="54" t="n">
        <v>-0.4954615023445551</v>
      </c>
      <c r="H217" s="55" t="inlineStr">
        <is>
          <t>Open filing ▸</t>
        </is>
      </c>
    </row>
    <row r="218">
      <c r="B218" s="52" t="inlineStr">
        <is>
          <t>Gross profit</t>
        </is>
      </c>
      <c r="C218" s="52" t="inlineStr">
        <is>
          <t>2022-09-30</t>
        </is>
      </c>
      <c r="D218" s="53" t="n">
        <v>1240053000</v>
      </c>
      <c r="E218" s="53" t="n">
        <v>420068000</v>
      </c>
      <c r="F218" s="53" t="n">
        <v>-819985000</v>
      </c>
      <c r="G218" s="54" t="n">
        <v>-0.661249962703207</v>
      </c>
      <c r="H218" s="55" t="inlineStr">
        <is>
          <t>Open filing ▸</t>
        </is>
      </c>
    </row>
    <row r="219">
      <c r="B219" s="52" t="inlineStr">
        <is>
          <t>Gross profit</t>
        </is>
      </c>
      <c r="C219" s="52" t="inlineStr">
        <is>
          <t>2023-06-30</t>
        </is>
      </c>
      <c r="D219" s="53" t="n">
        <v>885662000</v>
      </c>
      <c r="E219" s="53" t="n">
        <v>440238000</v>
      </c>
      <c r="F219" s="53" t="n">
        <v>-445424000</v>
      </c>
      <c r="G219" s="54" t="n">
        <v>-0.5029277534770601</v>
      </c>
      <c r="H219" s="55" t="inlineStr">
        <is>
          <t>Open filing ▸</t>
        </is>
      </c>
    </row>
    <row r="220">
      <c r="B220" s="52" t="inlineStr">
        <is>
          <t>Gross profit</t>
        </is>
      </c>
      <c r="C220" s="52" t="inlineStr">
        <is>
          <t>2023-09-30</t>
        </is>
      </c>
      <c r="D220" s="53" t="n">
        <v>1333137000</v>
      </c>
      <c r="E220" s="53" t="n">
        <v>447475000</v>
      </c>
      <c r="F220" s="53" t="n">
        <v>-885662000</v>
      </c>
      <c r="G220" s="54" t="n">
        <v>-0.6643443247018124</v>
      </c>
      <c r="H220" s="55" t="inlineStr">
        <is>
          <t>Open filing ▸</t>
        </is>
      </c>
    </row>
    <row r="221">
      <c r="B221" s="52" t="inlineStr">
        <is>
          <t>Gross profit</t>
        </is>
      </c>
      <c r="C221" s="52" t="inlineStr">
        <is>
          <t>2024-06-30</t>
        </is>
      </c>
      <c r="D221" s="53" t="n">
        <v>922537000</v>
      </c>
      <c r="E221" s="53" t="n">
        <v>463716000</v>
      </c>
      <c r="F221" s="53" t="n">
        <v>-458821000</v>
      </c>
      <c r="G221" s="54" t="n">
        <v>-0.4973469898768288</v>
      </c>
      <c r="H221" s="55" t="inlineStr">
        <is>
          <t>Open filing ▸</t>
        </is>
      </c>
    </row>
    <row r="222">
      <c r="B222" s="52" t="inlineStr">
        <is>
          <t>Gross profit</t>
        </is>
      </c>
      <c r="C222" s="52" t="inlineStr">
        <is>
          <t>2024-09-30</t>
        </is>
      </c>
      <c r="D222" s="53" t="n">
        <v>1399307000</v>
      </c>
      <c r="E222" s="53" t="n">
        <v>476770000</v>
      </c>
      <c r="F222" s="53" t="n">
        <v>-922537000</v>
      </c>
      <c r="G222" s="54" t="n">
        <v>-0.6592813442654114</v>
      </c>
      <c r="H222" s="55" t="inlineStr">
        <is>
          <t>Open filing ▸</t>
        </is>
      </c>
    </row>
    <row r="223">
      <c r="B223" s="52" t="inlineStr">
        <is>
          <t>Gross profit</t>
        </is>
      </c>
      <c r="C223" s="52" t="inlineStr">
        <is>
          <t>2025-03-31</t>
        </is>
      </c>
      <c r="D223" s="53" t="n">
        <v>459115000</v>
      </c>
      <c r="E223" s="53" t="n">
        <v>444403000</v>
      </c>
      <c r="F223" s="53" t="n">
        <v>-14712000</v>
      </c>
      <c r="G223" s="54" t="n">
        <v>-0.03204425906363329</v>
      </c>
      <c r="H223" s="55" t="inlineStr">
        <is>
          <t>Open filing ▸</t>
        </is>
      </c>
    </row>
    <row r="224">
      <c r="B224" s="52" t="inlineStr">
        <is>
          <t>Gross profit</t>
        </is>
      </c>
      <c r="C224" s="52" t="inlineStr">
        <is>
          <t>2025-06-30</t>
        </is>
      </c>
      <c r="D224" s="53" t="n">
        <v>938230000</v>
      </c>
      <c r="E224" s="53" t="n">
        <v>479115000</v>
      </c>
      <c r="F224" s="53" t="n">
        <v>-459115000</v>
      </c>
      <c r="G224" s="54" t="n">
        <v>-0.4893416326487109</v>
      </c>
      <c r="H224" s="55" t="inlineStr">
        <is>
          <t>Open filing ▸</t>
        </is>
      </c>
    </row>
    <row r="225">
      <c r="B225" s="52" t="inlineStr">
        <is>
          <t>Gross profit</t>
        </is>
      </c>
      <c r="C225" s="52" t="inlineStr">
        <is>
          <t>2025-09-30</t>
        </is>
      </c>
      <c r="D225" s="53" t="n">
        <v>1421611000</v>
      </c>
      <c r="E225" s="53" t="n">
        <v>483381000</v>
      </c>
      <c r="F225" s="53" t="n">
        <v>-938230000</v>
      </c>
      <c r="G225" s="54" t="n">
        <v>-0.6599766040077067</v>
      </c>
      <c r="H225" s="55" t="inlineStr">
        <is>
          <t>Open filing ▸</t>
        </is>
      </c>
    </row>
    <row r="226">
      <c r="B226" s="52" t="inlineStr">
        <is>
          <t>Income (loss) from continuing operations before income taxes</t>
        </is>
      </c>
      <c r="C226" s="52" t="inlineStr">
        <is>
          <t>2018-06-30</t>
        </is>
      </c>
      <c r="D226" s="53" t="n">
        <v>17606000</v>
      </c>
      <c r="E226" s="53" t="n">
        <v>4625000</v>
      </c>
      <c r="F226" s="53" t="n">
        <v>-12981000</v>
      </c>
      <c r="G226" s="54" t="n">
        <v>-0.7373054640463478</v>
      </c>
      <c r="H226" s="55" t="inlineStr">
        <is>
          <t>Open filing ▸</t>
        </is>
      </c>
    </row>
    <row r="227">
      <c r="B227" s="52" t="inlineStr">
        <is>
          <t>Income (loss) from continuing operations before income taxes</t>
        </is>
      </c>
      <c r="C227" s="52" t="inlineStr">
        <is>
          <t>2018-09-30</t>
        </is>
      </c>
      <c r="D227" s="53" t="n">
        <v>32202000</v>
      </c>
      <c r="E227" s="53" t="n">
        <v>14596000</v>
      </c>
      <c r="F227" s="53" t="n">
        <v>-17606000</v>
      </c>
      <c r="G227" s="54" t="n">
        <v>-0.5467362275635054</v>
      </c>
      <c r="H227" s="55" t="inlineStr">
        <is>
          <t>Open filing ▸</t>
        </is>
      </c>
    </row>
    <row r="228">
      <c r="B228" s="52" t="inlineStr">
        <is>
          <t>Income (loss) from continuing operations before income taxes</t>
        </is>
      </c>
      <c r="C228" s="52" t="inlineStr">
        <is>
          <t>2019-06-30</t>
        </is>
      </c>
      <c r="D228" s="53" t="n">
        <v>47806000</v>
      </c>
      <c r="E228" s="53" t="n">
        <v>16369000</v>
      </c>
      <c r="F228" s="53" t="n">
        <v>-31437000</v>
      </c>
      <c r="G228" s="54" t="n">
        <v>-0.6575952809270803</v>
      </c>
      <c r="H228" s="55" t="inlineStr">
        <is>
          <t>Open filing ▸</t>
        </is>
      </c>
    </row>
    <row r="229">
      <c r="B229" s="52" t="inlineStr">
        <is>
          <t>Income (loss) from continuing operations before income taxes</t>
        </is>
      </c>
      <c r="C229" s="52" t="inlineStr">
        <is>
          <t>2019-09-30</t>
        </is>
      </c>
      <c r="D229" s="53" t="n">
        <v>57895000</v>
      </c>
      <c r="E229" s="53" t="n">
        <v>10089000</v>
      </c>
      <c r="F229" s="53" t="n">
        <v>-47806000</v>
      </c>
      <c r="G229" s="54" t="n">
        <v>-0.8257362466534243</v>
      </c>
      <c r="H229" s="55" t="inlineStr">
        <is>
          <t>Open filing ▸</t>
        </is>
      </c>
    </row>
    <row r="230">
      <c r="B230" s="52" t="inlineStr">
        <is>
          <t>Income (loss) from continuing operations before income taxes</t>
        </is>
      </c>
      <c r="C230" s="52" t="inlineStr">
        <is>
          <t>2020-06-30</t>
        </is>
      </c>
      <c r="D230" s="53" t="n">
        <v>122009000</v>
      </c>
      <c r="E230" s="53" t="n">
        <v>112316000</v>
      </c>
      <c r="F230" s="53" t="n">
        <v>-9693000</v>
      </c>
      <c r="G230" s="54" t="n">
        <v>-0.07944495897843602</v>
      </c>
      <c r="H230" s="55" t="inlineStr">
        <is>
          <t>Open filing ▸</t>
        </is>
      </c>
    </row>
    <row r="231">
      <c r="B231" s="52" t="inlineStr">
        <is>
          <t>Income (loss) from continuing operations before income taxes</t>
        </is>
      </c>
      <c r="C231" s="52" t="inlineStr">
        <is>
          <t>2020-09-30</t>
        </is>
      </c>
      <c r="D231" s="53" t="n">
        <v>212402000</v>
      </c>
      <c r="E231" s="53" t="n">
        <v>90393000</v>
      </c>
      <c r="F231" s="53" t="n">
        <v>-122009000</v>
      </c>
      <c r="G231" s="54" t="n">
        <v>-0.5744249112531897</v>
      </c>
      <c r="H231" s="55" t="inlineStr">
        <is>
          <t>Open filing ▸</t>
        </is>
      </c>
    </row>
    <row r="232">
      <c r="B232" s="52" t="inlineStr">
        <is>
          <t>Income (loss) from continuing operations before income taxes</t>
        </is>
      </c>
      <c r="C232" s="52" t="inlineStr">
        <is>
          <t>2021-06-30</t>
        </is>
      </c>
      <c r="D232" s="53" t="n">
        <v>243482000</v>
      </c>
      <c r="E232" s="53" t="n">
        <v>85754000</v>
      </c>
      <c r="F232" s="53" t="n">
        <v>-157728000</v>
      </c>
      <c r="G232" s="54" t="n">
        <v>-0.6478014801915541</v>
      </c>
      <c r="H232" s="55" t="inlineStr">
        <is>
          <t>Open filing ▸</t>
        </is>
      </c>
    </row>
    <row r="233">
      <c r="B233" s="52" t="inlineStr">
        <is>
          <t>Income (loss) from continuing operations before income taxes</t>
        </is>
      </c>
      <c r="C233" s="52" t="inlineStr">
        <is>
          <t>2021-09-30</t>
        </is>
      </c>
      <c r="D233" s="53" t="n">
        <v>327281000</v>
      </c>
      <c r="E233" s="53" t="n">
        <v>83799000</v>
      </c>
      <c r="F233" s="53" t="n">
        <v>-243482000</v>
      </c>
      <c r="G233" s="54" t="n">
        <v>-0.7439539722745897</v>
      </c>
      <c r="H233" s="55" t="inlineStr">
        <is>
          <t>Open filing ▸</t>
        </is>
      </c>
    </row>
    <row r="234">
      <c r="B234" s="52" t="inlineStr">
        <is>
          <t>Income (loss) from continuing operations before income taxes</t>
        </is>
      </c>
      <c r="C234" s="52" t="inlineStr">
        <is>
          <t>2022-06-30</t>
        </is>
      </c>
      <c r="D234" s="53" t="n">
        <v>159149000</v>
      </c>
      <c r="E234" s="53" t="n">
        <v>73162000</v>
      </c>
      <c r="F234" s="53" t="n">
        <v>-85987000</v>
      </c>
      <c r="G234" s="54" t="n">
        <v>-0.5402924303639985</v>
      </c>
      <c r="H234" s="55" t="inlineStr">
        <is>
          <t>Open filing ▸</t>
        </is>
      </c>
    </row>
    <row r="235">
      <c r="B235" s="52" t="inlineStr">
        <is>
          <t>Income (loss) from continuing operations before income taxes</t>
        </is>
      </c>
      <c r="C235" s="52" t="inlineStr">
        <is>
          <t>2022-09-30</t>
        </is>
      </c>
      <c r="D235" s="53" t="n">
        <v>-789868000</v>
      </c>
      <c r="E235" s="53" t="n">
        <v>-949017000</v>
      </c>
      <c r="F235" s="53" t="n">
        <v>-159149000</v>
      </c>
      <c r="G235" s="54" t="n">
        <v>0.201488096745279</v>
      </c>
      <c r="H235" s="55" t="inlineStr">
        <is>
          <t>Open filing ▸</t>
        </is>
      </c>
    </row>
    <row r="236">
      <c r="B236" s="52" t="inlineStr">
        <is>
          <t>Income (loss) from continuing operations before income taxes</t>
        </is>
      </c>
      <c r="C236" s="52" t="inlineStr">
        <is>
          <t>2023-06-30</t>
        </is>
      </c>
      <c r="D236" s="53" t="n">
        <v>86685000</v>
      </c>
      <c r="E236" s="53" t="n">
        <v>5414000</v>
      </c>
      <c r="F236" s="53" t="n">
        <v>-81271000</v>
      </c>
      <c r="G236" s="54" t="n">
        <v>-0.9375439810809252</v>
      </c>
      <c r="H236" s="55" t="inlineStr">
        <is>
          <t>Open filing ▸</t>
        </is>
      </c>
    </row>
    <row r="237">
      <c r="B237" s="52" t="inlineStr">
        <is>
          <t>Income (loss) from continuing operations before income taxes</t>
        </is>
      </c>
      <c r="C237" s="52" t="inlineStr">
        <is>
          <t>2023-09-30</t>
        </is>
      </c>
      <c r="D237" s="53" t="n">
        <v>183652000</v>
      </c>
      <c r="E237" s="53" t="n">
        <v>96967000</v>
      </c>
      <c r="F237" s="53" t="n">
        <v>-86685000</v>
      </c>
      <c r="G237" s="54" t="n">
        <v>-0.4720068390216279</v>
      </c>
      <c r="H237" s="55" t="inlineStr">
        <is>
          <t>Open filing ▸</t>
        </is>
      </c>
    </row>
    <row r="238">
      <c r="B238" s="52" t="inlineStr">
        <is>
          <t>Income (loss) from continuing operations before income taxes</t>
        </is>
      </c>
      <c r="C238" s="52" t="inlineStr">
        <is>
          <t>2024-06-30</t>
        </is>
      </c>
      <c r="D238" s="53" t="n">
        <v>158632000</v>
      </c>
      <c r="E238" s="53" t="n">
        <v>78977000</v>
      </c>
      <c r="F238" s="53" t="n">
        <v>-79655000</v>
      </c>
      <c r="G238" s="54" t="n">
        <v>-0.5021370215341167</v>
      </c>
      <c r="H238" s="55" t="inlineStr">
        <is>
          <t>Open filing ▸</t>
        </is>
      </c>
    </row>
    <row r="239">
      <c r="B239" s="52" t="inlineStr">
        <is>
          <t>Income (loss) from continuing operations before income taxes</t>
        </is>
      </c>
      <c r="C239" s="52" t="inlineStr">
        <is>
          <t>2024-09-30</t>
        </is>
      </c>
      <c r="D239" s="53" t="n">
        <v>232442000</v>
      </c>
      <c r="E239" s="53" t="n">
        <v>73810000</v>
      </c>
      <c r="F239" s="53" t="n">
        <v>-158632000</v>
      </c>
      <c r="G239" s="54" t="n">
        <v>-0.6824584197348156</v>
      </c>
      <c r="H239" s="55" t="inlineStr">
        <is>
          <t>Open filing ▸</t>
        </is>
      </c>
    </row>
    <row r="240">
      <c r="B240" s="52" t="inlineStr">
        <is>
          <t>Income (loss) from continuing operations before income taxes</t>
        </is>
      </c>
      <c r="C240" s="52" t="inlineStr">
        <is>
          <t>2025-03-31</t>
        </is>
      </c>
      <c r="D240" s="53" t="n">
        <v>-33319000</v>
      </c>
      <c r="E240" s="53" t="n">
        <v>-14587000</v>
      </c>
      <c r="F240" s="53" t="n">
        <v>18732000</v>
      </c>
      <c r="G240" s="54" t="n">
        <v>-0.562201746751103</v>
      </c>
      <c r="H240" s="55" t="inlineStr">
        <is>
          <t>Open filing ▸</t>
        </is>
      </c>
    </row>
    <row r="241">
      <c r="B241" s="52" t="inlineStr">
        <is>
          <t>Income (loss) from continuing operations before income taxes</t>
        </is>
      </c>
      <c r="C241" s="52" t="inlineStr">
        <is>
          <t>2025-06-30</t>
        </is>
      </c>
      <c r="D241" s="53" t="n">
        <v>17827000</v>
      </c>
      <c r="E241" s="53" t="n">
        <v>51146000</v>
      </c>
      <c r="F241" s="53" t="n">
        <v>33319000</v>
      </c>
      <c r="G241" s="54" t="n">
        <v>1.8690189039098</v>
      </c>
      <c r="H241" s="55" t="inlineStr">
        <is>
          <t>Open filing ▸</t>
        </is>
      </c>
    </row>
    <row r="242">
      <c r="B242" s="52" t="inlineStr">
        <is>
          <t>Income (loss) from continuing operations before income taxes</t>
        </is>
      </c>
      <c r="C242" s="52" t="inlineStr">
        <is>
          <t>2025-09-30</t>
        </is>
      </c>
      <c r="D242" s="53" t="n">
        <v>109912000</v>
      </c>
      <c r="E242" s="53" t="n">
        <v>92085000</v>
      </c>
      <c r="F242" s="53" t="n">
        <v>-17827000</v>
      </c>
      <c r="G242" s="54" t="n">
        <v>-0.1621933910764976</v>
      </c>
      <c r="H242" s="55" t="inlineStr">
        <is>
          <t>Open filing ▸</t>
        </is>
      </c>
    </row>
    <row r="243">
      <c r="B243" s="52" t="inlineStr">
        <is>
          <t>Provision for income taxes from continuing operations</t>
        </is>
      </c>
      <c r="C243" s="52" t="inlineStr">
        <is>
          <t>2018-06-30</t>
        </is>
      </c>
      <c r="D243" s="53" t="n">
        <v>1260000</v>
      </c>
      <c r="E243" s="53" t="n">
        <v>1246000</v>
      </c>
      <c r="F243" s="53" t="n">
        <v>-14000</v>
      </c>
      <c r="G243" s="54" t="n">
        <v>-0.01111111111111111</v>
      </c>
      <c r="H243" s="55" t="inlineStr">
        <is>
          <t>Open filing ▸</t>
        </is>
      </c>
    </row>
    <row r="244">
      <c r="B244" s="52" t="inlineStr">
        <is>
          <t>Provision for income taxes from continuing operations</t>
        </is>
      </c>
      <c r="C244" s="52" t="inlineStr">
        <is>
          <t>2018-09-30</t>
        </is>
      </c>
      <c r="D244" s="53" t="n">
        <v>-4038000</v>
      </c>
      <c r="E244" s="53" t="n">
        <v>-5298000</v>
      </c>
      <c r="F244" s="53" t="n">
        <v>-1260000</v>
      </c>
      <c r="G244" s="54" t="n">
        <v>0.312035661218425</v>
      </c>
      <c r="H244" s="55" t="inlineStr">
        <is>
          <t>Open filing ▸</t>
        </is>
      </c>
    </row>
    <row r="245">
      <c r="B245" s="52" t="inlineStr">
        <is>
          <t>Provision for income taxes from continuing operations</t>
        </is>
      </c>
      <c r="C245" s="52" t="inlineStr">
        <is>
          <t>2019-06-30</t>
        </is>
      </c>
      <c r="D245" s="53" t="n">
        <v>-1996000</v>
      </c>
      <c r="E245" s="53" t="n">
        <v>-1854000</v>
      </c>
      <c r="F245" s="53" t="n">
        <v>142000</v>
      </c>
      <c r="G245" s="54" t="n">
        <v>-0.07114228456913828</v>
      </c>
      <c r="H245" s="55" t="inlineStr">
        <is>
          <t>Open filing ▸</t>
        </is>
      </c>
    </row>
    <row r="246">
      <c r="B246" s="52" t="inlineStr">
        <is>
          <t>Provision for income taxes from continuing operations</t>
        </is>
      </c>
      <c r="C246" s="52" t="inlineStr">
        <is>
          <t>2019-09-30</t>
        </is>
      </c>
      <c r="D246" s="53" t="n">
        <v>-6708000</v>
      </c>
      <c r="E246" s="53" t="n">
        <v>-4712000</v>
      </c>
      <c r="F246" s="53" t="n">
        <v>1996000</v>
      </c>
      <c r="G246" s="54" t="n">
        <v>-0.2975551580202743</v>
      </c>
      <c r="H246" s="55" t="inlineStr">
        <is>
          <t>Open filing ▸</t>
        </is>
      </c>
    </row>
    <row r="247">
      <c r="B247" s="52" t="inlineStr">
        <is>
          <t>Provision for income taxes from continuing operations</t>
        </is>
      </c>
      <c r="C247" s="52" t="inlineStr">
        <is>
          <t>2020-06-30</t>
        </is>
      </c>
      <c r="D247" s="53" t="n">
        <v>13062000</v>
      </c>
      <c r="E247" s="53" t="n">
        <v>15891000</v>
      </c>
      <c r="F247" s="53" t="n">
        <v>2829000</v>
      </c>
      <c r="G247" s="54" t="n">
        <v>0.2165824529168581</v>
      </c>
      <c r="H247" s="55" t="inlineStr">
        <is>
          <t>Open filing ▸</t>
        </is>
      </c>
    </row>
    <row r="248">
      <c r="B248" s="52" t="inlineStr">
        <is>
          <t>Provision for income taxes from continuing operations</t>
        </is>
      </c>
      <c r="C248" s="52" t="inlineStr">
        <is>
          <t>2020-09-30</t>
        </is>
      </c>
      <c r="D248" s="53" t="n">
        <v>11694000</v>
      </c>
      <c r="E248" s="53" t="n">
        <v>-1368000</v>
      </c>
      <c r="F248" s="53" t="n">
        <v>-13062000</v>
      </c>
      <c r="G248" s="54" t="n">
        <v>-1.116983068240123</v>
      </c>
      <c r="H248" s="55" t="inlineStr">
        <is>
          <t>Open filing ▸</t>
        </is>
      </c>
    </row>
    <row r="249">
      <c r="B249" s="52" t="inlineStr">
        <is>
          <t>Provision for income taxes from continuing operations</t>
        </is>
      </c>
      <c r="C249" s="52" t="inlineStr">
        <is>
          <t>2021-06-30</t>
        </is>
      </c>
      <c r="D249" s="53" t="n">
        <v>1462000</v>
      </c>
      <c r="E249" s="53" t="n">
        <v>-12500000</v>
      </c>
      <c r="F249" s="53" t="n">
        <v>-13962000</v>
      </c>
      <c r="G249" s="54" t="n">
        <v>-9.549931600547195</v>
      </c>
      <c r="H249" s="55" t="inlineStr">
        <is>
          <t>Open filing ▸</t>
        </is>
      </c>
    </row>
    <row r="250">
      <c r="B250" s="52" t="inlineStr">
        <is>
          <t>Provision for income taxes from continuing operations</t>
        </is>
      </c>
      <c r="C250" s="52" t="inlineStr">
        <is>
          <t>2021-09-30</t>
        </is>
      </c>
      <c r="D250" s="53" t="n">
        <v>-4669000</v>
      </c>
      <c r="E250" s="53" t="n">
        <v>-6131000</v>
      </c>
      <c r="F250" s="53" t="n">
        <v>-1462000</v>
      </c>
      <c r="G250" s="54" t="n">
        <v>0.3131291497108589</v>
      </c>
      <c r="H250" s="55" t="inlineStr">
        <is>
          <t>Open filing ▸</t>
        </is>
      </c>
    </row>
    <row r="251">
      <c r="B251" s="52" t="inlineStr">
        <is>
          <t>Provision for income taxes from continuing operations</t>
        </is>
      </c>
      <c r="C251" s="52" t="inlineStr">
        <is>
          <t>2022-06-30</t>
        </is>
      </c>
      <c r="D251" s="53" t="n">
        <v>-83000</v>
      </c>
      <c r="E251" s="53" t="n">
        <v>39000</v>
      </c>
      <c r="F251" s="53" t="n">
        <v>122000</v>
      </c>
      <c r="G251" s="54" t="n">
        <v>-1.469879518072289</v>
      </c>
      <c r="H251" s="55" t="inlineStr">
        <is>
          <t>Open filing ▸</t>
        </is>
      </c>
    </row>
    <row r="252">
      <c r="B252" s="52" t="inlineStr">
        <is>
          <t>Provision for income taxes from continuing operations</t>
        </is>
      </c>
      <c r="C252" s="52" t="inlineStr">
        <is>
          <t>2022-09-30</t>
        </is>
      </c>
      <c r="D252" s="53" t="n">
        <v>13968000</v>
      </c>
      <c r="E252" s="53" t="n">
        <v>14051000</v>
      </c>
      <c r="F252" s="53" t="n">
        <v>83000</v>
      </c>
      <c r="G252" s="54" t="n">
        <v>0.005942153493699885</v>
      </c>
      <c r="H252" s="55" t="inlineStr">
        <is>
          <t>Open filing ▸</t>
        </is>
      </c>
    </row>
    <row r="253">
      <c r="B253" s="52" t="inlineStr">
        <is>
          <t>Provision for income taxes from continuing operations</t>
        </is>
      </c>
      <c r="C253" s="52" t="inlineStr">
        <is>
          <t>2023-06-30</t>
        </is>
      </c>
      <c r="D253" s="53" t="n">
        <v>-49767000</v>
      </c>
      <c r="E253" s="53" t="n">
        <v>-56501000</v>
      </c>
      <c r="F253" s="53" t="n">
        <v>-6734000</v>
      </c>
      <c r="G253" s="54" t="n">
        <v>0.1353105471497177</v>
      </c>
      <c r="H253" s="55" t="inlineStr">
        <is>
          <t>Open filing ▸</t>
        </is>
      </c>
    </row>
    <row r="254">
      <c r="B254" s="52" t="inlineStr">
        <is>
          <t>Provision for income taxes from continuing operations</t>
        </is>
      </c>
      <c r="C254" s="52" t="inlineStr">
        <is>
          <t>2023-09-30</t>
        </is>
      </c>
      <c r="D254" s="53" t="n">
        <v>-40650000</v>
      </c>
      <c r="E254" s="53" t="n">
        <v>9117000</v>
      </c>
      <c r="F254" s="53" t="n">
        <v>49767000</v>
      </c>
      <c r="G254" s="54" t="n">
        <v>-1.224280442804428</v>
      </c>
      <c r="H254" s="55" t="inlineStr">
        <is>
          <t>Open filing ▸</t>
        </is>
      </c>
    </row>
    <row r="255">
      <c r="B255" s="52" t="inlineStr">
        <is>
          <t>Provision for income taxes from continuing operations</t>
        </is>
      </c>
      <c r="C255" s="52" t="inlineStr">
        <is>
          <t>2024-06-30</t>
        </is>
      </c>
      <c r="D255" s="53" t="n">
        <v>42623000</v>
      </c>
      <c r="E255" s="53" t="n">
        <v>25972000</v>
      </c>
      <c r="F255" s="53" t="n">
        <v>-16651000</v>
      </c>
      <c r="G255" s="54" t="n">
        <v>-0.3906576261642775</v>
      </c>
      <c r="H255" s="55" t="inlineStr">
        <is>
          <t>Open filing ▸</t>
        </is>
      </c>
    </row>
    <row r="256">
      <c r="B256" s="52" t="inlineStr">
        <is>
          <t>Provision for income taxes from continuing operations</t>
        </is>
      </c>
      <c r="C256" s="52" t="inlineStr">
        <is>
          <t>2024-09-30</t>
        </is>
      </c>
      <c r="D256" s="53" t="n">
        <v>59067000</v>
      </c>
      <c r="E256" s="53" t="n">
        <v>16444000</v>
      </c>
      <c r="F256" s="53" t="n">
        <v>-42623000</v>
      </c>
      <c r="G256" s="54" t="n">
        <v>-0.7216042798855536</v>
      </c>
      <c r="H256" s="55" t="inlineStr">
        <is>
          <t>Open filing ▸</t>
        </is>
      </c>
    </row>
    <row r="257">
      <c r="B257" s="52" t="inlineStr">
        <is>
          <t>Provision for income taxes from continuing operations</t>
        </is>
      </c>
      <c r="C257" s="52" t="inlineStr">
        <is>
          <t>2025-03-31</t>
        </is>
      </c>
      <c r="D257" s="53" t="n">
        <v>18777000</v>
      </c>
      <c r="E257" s="53" t="n">
        <v>20500000</v>
      </c>
      <c r="F257" s="53" t="n">
        <v>1723000</v>
      </c>
      <c r="G257" s="54" t="n">
        <v>0.09176119720935187</v>
      </c>
      <c r="H257" s="55" t="inlineStr">
        <is>
          <t>Open filing ▸</t>
        </is>
      </c>
    </row>
    <row r="258">
      <c r="B258" s="52" t="inlineStr">
        <is>
          <t>Provision for income taxes from continuing operations</t>
        </is>
      </c>
      <c r="C258" s="52" t="inlineStr">
        <is>
          <t>2025-06-30</t>
        </is>
      </c>
      <c r="D258" s="53" t="n">
        <v>41083000</v>
      </c>
      <c r="E258" s="53" t="n">
        <v>22306000</v>
      </c>
      <c r="F258" s="53" t="n">
        <v>-18777000</v>
      </c>
      <c r="G258" s="54" t="n">
        <v>-0.457050361463379</v>
      </c>
      <c r="H258" s="55" t="inlineStr">
        <is>
          <t>Open filing ▸</t>
        </is>
      </c>
    </row>
    <row r="259">
      <c r="B259" s="52" t="inlineStr">
        <is>
          <t>Provision for income taxes from continuing operations</t>
        </is>
      </c>
      <c r="C259" s="52" t="inlineStr">
        <is>
          <t>2025-09-30</t>
        </is>
      </c>
      <c r="D259" s="53" t="n">
        <v>57665000</v>
      </c>
      <c r="E259" s="53" t="n">
        <v>16582000</v>
      </c>
      <c r="F259" s="53" t="n">
        <v>-41083000</v>
      </c>
      <c r="G259" s="54" t="n">
        <v>-0.7124425561432411</v>
      </c>
      <c r="H259" s="55" t="inlineStr">
        <is>
          <t>Open filing ▸</t>
        </is>
      </c>
    </row>
    <row r="260">
      <c r="B260" s="52" t="inlineStr">
        <is>
          <t>IncomeTaxReconciliationOtherReconcilingItems</t>
        </is>
      </c>
      <c r="C260" s="52" t="inlineStr">
        <is>
          <t>2018-12-31</t>
        </is>
      </c>
      <c r="D260" s="53" t="n">
        <v>-198000</v>
      </c>
      <c r="E260" s="53" t="n">
        <v>184000</v>
      </c>
      <c r="F260" s="53" t="n">
        <v>382000</v>
      </c>
      <c r="G260" s="54" t="n">
        <v>-1.929292929292929</v>
      </c>
      <c r="H260" s="55" t="inlineStr">
        <is>
          <t>Open filing ▸</t>
        </is>
      </c>
    </row>
    <row r="261">
      <c r="B261" s="52" t="inlineStr">
        <is>
          <t>IncomeTaxReconciliationOtherReconcilingItems</t>
        </is>
      </c>
      <c r="C261" s="52" t="inlineStr">
        <is>
          <t>2019-12-31</t>
        </is>
      </c>
      <c r="D261" s="53" t="n">
        <v>-25000</v>
      </c>
      <c r="E261" s="53" t="n">
        <v>581000</v>
      </c>
      <c r="F261" s="53" t="n">
        <v>606000</v>
      </c>
      <c r="G261" s="54" t="n">
        <v>-24.24</v>
      </c>
      <c r="H261" s="55" t="inlineStr">
        <is>
          <t>Open filing ▸</t>
        </is>
      </c>
    </row>
    <row r="262">
      <c r="B262" s="52" t="inlineStr">
        <is>
          <t>IncomeTaxReconciliationOtherReconcilingItems</t>
        </is>
      </c>
      <c r="C262" s="52" t="inlineStr">
        <is>
          <t>2020-12-31</t>
        </is>
      </c>
      <c r="D262" s="53" t="n">
        <v>176000</v>
      </c>
      <c r="E262" s="53" t="n">
        <v>1788000</v>
      </c>
      <c r="F262" s="53" t="n">
        <v>1612000</v>
      </c>
      <c r="G262" s="54" t="n">
        <v>9.159090909090908</v>
      </c>
      <c r="H262" s="55" t="inlineStr">
        <is>
          <t>Open filing ▸</t>
        </is>
      </c>
    </row>
    <row r="263">
      <c r="B263" s="52" t="inlineStr">
        <is>
          <t>IncomeTaxReconciliationOtherReconcilingItems</t>
        </is>
      </c>
      <c r="C263" s="52" t="inlineStr">
        <is>
          <t>2021-12-31</t>
        </is>
      </c>
      <c r="D263" s="53" t="n">
        <v>-537000</v>
      </c>
      <c r="E263" s="53" t="n">
        <v>404000</v>
      </c>
      <c r="F263" s="53" t="n">
        <v>941000</v>
      </c>
      <c r="G263" s="54" t="n">
        <v>-1.752327746741155</v>
      </c>
      <c r="H263" s="55" t="inlineStr">
        <is>
          <t>Open filing ▸</t>
        </is>
      </c>
    </row>
    <row r="264">
      <c r="B264" s="52" t="inlineStr">
        <is>
          <t>IncomeTaxReconciliationOtherReconcilingItems</t>
        </is>
      </c>
      <c r="C264" s="52" t="inlineStr">
        <is>
          <t>2022-12-31</t>
        </is>
      </c>
      <c r="D264" s="53" t="n">
        <v>3894000</v>
      </c>
      <c r="E264" s="53" t="n">
        <v>8686000</v>
      </c>
      <c r="F264" s="53" t="n">
        <v>4792000</v>
      </c>
      <c r="G264" s="54" t="n">
        <v>1.230611196712892</v>
      </c>
      <c r="H264" s="55" t="inlineStr">
        <is>
          <t>Open filing ▸</t>
        </is>
      </c>
    </row>
    <row r="265">
      <c r="B265" s="52" t="inlineStr">
        <is>
          <t>IncomeTaxReconciliationOtherReconcilingItems</t>
        </is>
      </c>
      <c r="C265" s="52" t="inlineStr">
        <is>
          <t>2023-12-31</t>
        </is>
      </c>
      <c r="D265" s="53" t="n">
        <v>5634000</v>
      </c>
      <c r="E265" s="53" t="n">
        <v>9453000</v>
      </c>
      <c r="F265" s="53" t="n">
        <v>3819000</v>
      </c>
      <c r="G265" s="54" t="n">
        <v>0.6778487752928648</v>
      </c>
      <c r="H265" s="55" t="inlineStr">
        <is>
          <t>Open filing ▸</t>
        </is>
      </c>
    </row>
    <row r="266">
      <c r="B266" s="52" t="inlineStr">
        <is>
          <t>Current assets</t>
        </is>
      </c>
      <c r="C266" s="52" t="inlineStr">
        <is>
          <t>2025-03-31</t>
        </is>
      </c>
      <c r="D266" s="53" t="n">
        <v>-49192000</v>
      </c>
      <c r="E266" s="53" t="n">
        <v>-51630000</v>
      </c>
      <c r="F266" s="53" t="n">
        <v>-2438000</v>
      </c>
      <c r="G266" s="54" t="n">
        <v>0.04956090421206701</v>
      </c>
      <c r="H266" s="55" t="inlineStr">
        <is>
          <t>Open filing ▸</t>
        </is>
      </c>
    </row>
    <row r="267">
      <c r="B267" s="52" t="inlineStr">
        <is>
          <t>Non-current assets</t>
        </is>
      </c>
      <c r="C267" s="52" t="inlineStr">
        <is>
          <t>2025-03-31</t>
        </is>
      </c>
      <c r="D267" s="53" t="n">
        <v>-1093000</v>
      </c>
      <c r="E267" s="53" t="n">
        <v>-670000</v>
      </c>
      <c r="F267" s="53" t="n">
        <v>423000</v>
      </c>
      <c r="G267" s="54" t="n">
        <v>-0.3870082342177493</v>
      </c>
      <c r="H267" s="55" t="inlineStr">
        <is>
          <t>Open filing ▸</t>
        </is>
      </c>
    </row>
    <row r="268">
      <c r="B268" s="52" t="inlineStr">
        <is>
          <t>Current liabilities</t>
        </is>
      </c>
      <c r="C268" s="52" t="inlineStr">
        <is>
          <t>2025-03-31</t>
        </is>
      </c>
      <c r="D268" s="53" t="n">
        <v>-156121000</v>
      </c>
      <c r="E268" s="53" t="n">
        <v>-159148000</v>
      </c>
      <c r="F268" s="53" t="n">
        <v>-3027000</v>
      </c>
      <c r="G268" s="54" t="n">
        <v>0.01938880739938894</v>
      </c>
      <c r="H268" s="55" t="inlineStr">
        <is>
          <t>Open filing ▸</t>
        </is>
      </c>
    </row>
    <row r="269">
      <c r="B269" s="52" t="inlineStr">
        <is>
          <t>Non-current liabilities</t>
        </is>
      </c>
      <c r="C269" s="52" t="inlineStr">
        <is>
          <t>2025-03-31</t>
        </is>
      </c>
      <c r="D269" s="53" t="n">
        <v>802000</v>
      </c>
      <c r="E269" s="53" t="n">
        <v>2092000</v>
      </c>
      <c r="F269" s="53" t="n">
        <v>1290000</v>
      </c>
      <c r="G269" s="54" t="n">
        <v>1.608478802992519</v>
      </c>
      <c r="H269" s="55" t="inlineStr">
        <is>
          <t>Open filing ▸</t>
        </is>
      </c>
    </row>
    <row r="270">
      <c r="B270" s="52" t="inlineStr">
        <is>
          <t>IncrementalCommonSharesAttributableToConversionOfDebtSecurities</t>
        </is>
      </c>
      <c r="C270" s="52" t="inlineStr">
        <is>
          <t>2021-06-30</t>
        </is>
      </c>
      <c r="D270" s="53" t="n">
        <v>11887238</v>
      </c>
      <c r="E270" s="53" t="n">
        <v>11990375</v>
      </c>
      <c r="F270" s="53" t="n">
        <v>103137</v>
      </c>
      <c r="G270" s="54" t="n">
        <v>0.008676279552912123</v>
      </c>
      <c r="H270" s="55" t="inlineStr">
        <is>
          <t>Open filing ▸</t>
        </is>
      </c>
    </row>
    <row r="271">
      <c r="B271" s="52" t="inlineStr">
        <is>
          <t>IncrementalCommonSharesAttributableToConversionOfDebtSecurities</t>
        </is>
      </c>
      <c r="C271" s="52" t="inlineStr">
        <is>
          <t>2021-09-30</t>
        </is>
      </c>
      <c r="D271" s="53" t="n">
        <v>12840779</v>
      </c>
      <c r="E271" s="53" t="n">
        <v>14716766</v>
      </c>
      <c r="F271" s="53" t="n">
        <v>1875987</v>
      </c>
      <c r="G271" s="54" t="n">
        <v>0.1460960429269906</v>
      </c>
      <c r="H271" s="55" t="inlineStr">
        <is>
          <t>Open filing ▸</t>
        </is>
      </c>
    </row>
    <row r="272">
      <c r="B272" s="52" t="inlineStr">
        <is>
          <t>IncrementalCommonSharesAttributableToConversionOfDebtSecurities</t>
        </is>
      </c>
      <c r="C272" s="52" t="inlineStr">
        <is>
          <t>2022-06-30</t>
        </is>
      </c>
      <c r="D272" s="53" t="n">
        <v>14716029</v>
      </c>
      <c r="E272" s="53" t="n">
        <v>14716008</v>
      </c>
      <c r="F272" s="53" t="n">
        <v>-21</v>
      </c>
      <c r="G272" s="54" t="n">
        <v>-1.427015399330893e-06</v>
      </c>
      <c r="H272" s="55" t="inlineStr">
        <is>
          <t>Open filing ▸</t>
        </is>
      </c>
    </row>
    <row r="273">
      <c r="B273" s="52" t="inlineStr">
        <is>
          <t>IncrementalCommonSharesAttributableToConversionOfDebtSecurities</t>
        </is>
      </c>
      <c r="C273" s="52" t="inlineStr">
        <is>
          <t>2023-06-30</t>
        </is>
      </c>
      <c r="D273" s="53" t="n">
        <v>14714487</v>
      </c>
      <c r="E273" s="53" t="n">
        <v>14714080</v>
      </c>
      <c r="F273" s="53" t="n">
        <v>-407</v>
      </c>
      <c r="G273" s="54" t="n">
        <v>-2.765981579921883e-05</v>
      </c>
      <c r="H273" s="55" t="inlineStr">
        <is>
          <t>Open filing ▸</t>
        </is>
      </c>
    </row>
    <row r="274">
      <c r="B274" s="52" t="inlineStr">
        <is>
          <t>IncrementalCommonSharesAttributableToConversionOfDebtSecurities</t>
        </is>
      </c>
      <c r="C274" s="52" t="inlineStr">
        <is>
          <t>2023-09-30</t>
        </is>
      </c>
      <c r="D274" s="53" t="n">
        <v>14714349</v>
      </c>
      <c r="E274" s="53" t="n">
        <v>14714080</v>
      </c>
      <c r="F274" s="53" t="n">
        <v>-269</v>
      </c>
      <c r="G274" s="54" t="n">
        <v>-1.828147476996774e-05</v>
      </c>
      <c r="H274" s="55" t="inlineStr">
        <is>
          <t>Open filing ▸</t>
        </is>
      </c>
    </row>
    <row r="275">
      <c r="B275" s="52" t="inlineStr">
        <is>
          <t>IncrementalCommonSharesAttributableToShareBasedPaymentArrangements</t>
        </is>
      </c>
      <c r="C275" s="52" t="inlineStr">
        <is>
          <t>2023-06-30</t>
        </is>
      </c>
      <c r="D275" s="53" t="n">
        <v>3326000</v>
      </c>
      <c r="E275" s="53" t="n">
        <v>2834000</v>
      </c>
      <c r="F275" s="53" t="n">
        <v>-492000</v>
      </c>
      <c r="G275" s="54" t="n">
        <v>-0.14792543595911</v>
      </c>
      <c r="H275" s="55" t="inlineStr">
        <is>
          <t>Open filing ▸</t>
        </is>
      </c>
    </row>
    <row r="276">
      <c r="B276" s="52" t="inlineStr">
        <is>
          <t>IncrementalCommonSharesAttributableToShareBasedPaymentArrangements</t>
        </is>
      </c>
      <c r="C276" s="52" t="inlineStr">
        <is>
          <t>2023-09-30</t>
        </is>
      </c>
      <c r="D276" s="53" t="n">
        <v>2991000</v>
      </c>
      <c r="E276" s="53" t="n">
        <v>2369000</v>
      </c>
      <c r="F276" s="53" t="n">
        <v>-622000</v>
      </c>
      <c r="G276" s="54" t="n">
        <v>-0.2079572049481779</v>
      </c>
      <c r="H276" s="55" t="inlineStr">
        <is>
          <t>Open filing ▸</t>
        </is>
      </c>
    </row>
    <row r="277">
      <c r="B277" s="52" t="inlineStr">
        <is>
          <t>IncrementalCommonSharesAttributableToShareBasedPaymentArrangements</t>
        </is>
      </c>
      <c r="C277" s="52" t="inlineStr">
        <is>
          <t>2024-06-30</t>
        </is>
      </c>
      <c r="D277" s="53" t="n">
        <v>2104000</v>
      </c>
      <c r="E277" s="53" t="n">
        <v>1972000</v>
      </c>
      <c r="F277" s="53" t="n">
        <v>-132000</v>
      </c>
      <c r="G277" s="54" t="n">
        <v>-0.06273764258555133</v>
      </c>
      <c r="H277" s="55" t="inlineStr">
        <is>
          <t>Open filing ▸</t>
        </is>
      </c>
    </row>
    <row r="278">
      <c r="B278" s="52" t="inlineStr">
        <is>
          <t>IncrementalCommonSharesAttributableToShareBasedPaymentArrangements</t>
        </is>
      </c>
      <c r="C278" s="52" t="inlineStr">
        <is>
          <t>2024-09-30</t>
        </is>
      </c>
      <c r="D278" s="53" t="n">
        <v>2030000</v>
      </c>
      <c r="E278" s="53" t="n">
        <v>1853000</v>
      </c>
      <c r="F278" s="53" t="n">
        <v>-177000</v>
      </c>
      <c r="G278" s="54" t="n">
        <v>-0.08719211822660099</v>
      </c>
      <c r="H278" s="55" t="inlineStr">
        <is>
          <t>Open filing ▸</t>
        </is>
      </c>
    </row>
    <row r="279">
      <c r="B279" s="52" t="inlineStr">
        <is>
          <t>IncrementalCommonSharesAttributableToShareBasedPaymentArrangements</t>
        </is>
      </c>
      <c r="C279" s="52" t="inlineStr">
        <is>
          <t>2025-06-30</t>
        </is>
      </c>
      <c r="D279" s="53" t="n">
        <v>0</v>
      </c>
      <c r="E279" s="53" t="n">
        <v>2243000</v>
      </c>
      <c r="F279" s="53" t="n">
        <v>2243000</v>
      </c>
      <c r="G279" s="54" t="n">
        <v/>
      </c>
      <c r="H279" s="55" t="inlineStr">
        <is>
          <t>Open filing ▸</t>
        </is>
      </c>
    </row>
    <row r="280">
      <c r="B280" s="52" t="inlineStr">
        <is>
          <t>IncrementalCommonSharesAttributableToShareBasedPaymentArrangements</t>
        </is>
      </c>
      <c r="C280" s="52" t="inlineStr">
        <is>
          <t>2025-09-30</t>
        </is>
      </c>
      <c r="D280" s="53" t="n">
        <v>2452000</v>
      </c>
      <c r="E280" s="53" t="n">
        <v>2750000</v>
      </c>
      <c r="F280" s="53" t="n">
        <v>298000</v>
      </c>
      <c r="G280" s="54" t="n">
        <v>0.1215334420880914</v>
      </c>
      <c r="H280" s="55" t="inlineStr">
        <is>
          <t>Open filing ▸</t>
        </is>
      </c>
    </row>
    <row r="281">
      <c r="B281" s="52" t="inlineStr">
        <is>
          <t>Interest and other income</t>
        </is>
      </c>
      <c r="C281" s="52" t="inlineStr">
        <is>
          <t>2024-06-30</t>
        </is>
      </c>
      <c r="D281" s="53" t="n">
        <v>16199000</v>
      </c>
      <c r="E281" s="53" t="n">
        <v>7408000</v>
      </c>
      <c r="F281" s="53" t="n">
        <v>-8791000</v>
      </c>
      <c r="G281" s="54" t="n">
        <v>-0.5426878202358171</v>
      </c>
      <c r="H281" s="55" t="inlineStr">
        <is>
          <t>Open filing ▸</t>
        </is>
      </c>
    </row>
    <row r="282">
      <c r="B282" s="52" t="inlineStr">
        <is>
          <t>Interest and other income</t>
        </is>
      </c>
      <c r="C282" s="52" t="inlineStr">
        <is>
          <t>2024-09-30</t>
        </is>
      </c>
      <c r="D282" s="53" t="n">
        <v>23449000</v>
      </c>
      <c r="E282" s="53" t="n">
        <v>7250000</v>
      </c>
      <c r="F282" s="53" t="n">
        <v>-16199000</v>
      </c>
      <c r="G282" s="54" t="n">
        <v>-0.6908183717855773</v>
      </c>
      <c r="H282" s="55" t="inlineStr">
        <is>
          <t>Open filing ▸</t>
        </is>
      </c>
    </row>
    <row r="283">
      <c r="B283" s="52" t="inlineStr">
        <is>
          <t>Interest and other income</t>
        </is>
      </c>
      <c r="C283" s="52" t="inlineStr">
        <is>
          <t>2025-06-30</t>
        </is>
      </c>
      <c r="D283" s="53" t="n">
        <v>17337000</v>
      </c>
      <c r="E283" s="53" t="n">
        <v>9031000</v>
      </c>
      <c r="F283" s="53" t="n">
        <v>-8306000</v>
      </c>
      <c r="G283" s="54" t="n">
        <v>-0.4790909615273692</v>
      </c>
      <c r="H283" s="55" t="inlineStr">
        <is>
          <t>Open filing ▸</t>
        </is>
      </c>
    </row>
    <row r="284">
      <c r="B284" s="52" t="inlineStr">
        <is>
          <t>Interest and other income</t>
        </is>
      </c>
      <c r="C284" s="52" t="inlineStr">
        <is>
          <t>2025-09-30</t>
        </is>
      </c>
      <c r="D284" s="53" t="n">
        <v>31619000</v>
      </c>
      <c r="E284" s="53" t="n">
        <v>14282000</v>
      </c>
      <c r="F284" s="53" t="n">
        <v>-17337000</v>
      </c>
      <c r="G284" s="54" t="n">
        <v>-0.5483095607071697</v>
      </c>
      <c r="H284" s="55" t="inlineStr">
        <is>
          <t>Open filing ▸</t>
        </is>
      </c>
    </row>
    <row r="285">
      <c r="B285" s="52" t="inlineStr">
        <is>
          <t>Interest expense</t>
        </is>
      </c>
      <c r="C285" s="52" t="inlineStr">
        <is>
          <t>2018-06-30</t>
        </is>
      </c>
      <c r="D285" s="53" t="n">
        <v>9889000</v>
      </c>
      <c r="E285" s="53" t="n">
        <v>6125000</v>
      </c>
      <c r="F285" s="53" t="n">
        <v>-3764000</v>
      </c>
      <c r="G285" s="54" t="n">
        <v>-0.3806249367984629</v>
      </c>
      <c r="H285" s="55" t="inlineStr">
        <is>
          <t>Open filing ▸</t>
        </is>
      </c>
    </row>
    <row r="286">
      <c r="B286" s="52" t="inlineStr">
        <is>
          <t>Interest expense</t>
        </is>
      </c>
      <c r="C286" s="52" t="inlineStr">
        <is>
          <t>2018-09-30</t>
        </is>
      </c>
      <c r="D286" s="53" t="n">
        <v>16024000</v>
      </c>
      <c r="E286" s="53" t="n">
        <v>6135000</v>
      </c>
      <c r="F286" s="53" t="n">
        <v>-9889000</v>
      </c>
      <c r="G286" s="54" t="n">
        <v>-0.6171367948077883</v>
      </c>
      <c r="H286" s="55" t="inlineStr">
        <is>
          <t>Open filing ▸</t>
        </is>
      </c>
    </row>
    <row r="287">
      <c r="B287" s="52" t="inlineStr">
        <is>
          <t>Interest expense</t>
        </is>
      </c>
      <c r="C287" s="52" t="inlineStr">
        <is>
          <t>2019-06-30</t>
        </is>
      </c>
      <c r="D287" s="53" t="n">
        <v>9331000</v>
      </c>
      <c r="E287" s="53" t="n">
        <v>4678000</v>
      </c>
      <c r="F287" s="53" t="n">
        <v>-4653000</v>
      </c>
      <c r="G287" s="54" t="n">
        <v>-0.4986603793805594</v>
      </c>
      <c r="H287" s="55" t="inlineStr">
        <is>
          <t>Open filing ▸</t>
        </is>
      </c>
    </row>
    <row r="288">
      <c r="B288" s="52" t="inlineStr">
        <is>
          <t>Interest expense</t>
        </is>
      </c>
      <c r="C288" s="52" t="inlineStr">
        <is>
          <t>2019-09-30</t>
        </is>
      </c>
      <c r="D288" s="53" t="n">
        <v>14408000</v>
      </c>
      <c r="E288" s="53" t="n">
        <v>5077000</v>
      </c>
      <c r="F288" s="53" t="n">
        <v>-9331000</v>
      </c>
      <c r="G288" s="54" t="n">
        <v>-0.6476263187118267</v>
      </c>
      <c r="H288" s="55" t="inlineStr">
        <is>
          <t>Open filing ▸</t>
        </is>
      </c>
    </row>
    <row r="289">
      <c r="B289" s="52" t="inlineStr">
        <is>
          <t>Interest expense</t>
        </is>
      </c>
      <c r="C289" s="52" t="inlineStr">
        <is>
          <t>2020-06-30</t>
        </is>
      </c>
      <c r="D289" s="53" t="n">
        <v>19993000</v>
      </c>
      <c r="E289" s="53" t="n">
        <v>10026000</v>
      </c>
      <c r="F289" s="53" t="n">
        <v>-9967000</v>
      </c>
      <c r="G289" s="54" t="n">
        <v>-0.4985244835692492</v>
      </c>
      <c r="H289" s="55" t="inlineStr">
        <is>
          <t>Open filing ▸</t>
        </is>
      </c>
    </row>
    <row r="290">
      <c r="B290" s="52" t="inlineStr">
        <is>
          <t>Interest expense</t>
        </is>
      </c>
      <c r="C290" s="52" t="inlineStr">
        <is>
          <t>2020-09-30</t>
        </is>
      </c>
      <c r="D290" s="53" t="n">
        <v>30608000</v>
      </c>
      <c r="E290" s="53" t="n">
        <v>10615000</v>
      </c>
      <c r="F290" s="53" t="n">
        <v>-19993000</v>
      </c>
      <c r="G290" s="54" t="n">
        <v>-0.6531952430737062</v>
      </c>
      <c r="H290" s="55" t="inlineStr">
        <is>
          <t>Open filing ▸</t>
        </is>
      </c>
    </row>
    <row r="291">
      <c r="B291" s="52" t="inlineStr">
        <is>
          <t>Interest expense</t>
        </is>
      </c>
      <c r="C291" s="52" t="inlineStr">
        <is>
          <t>2021-06-30</t>
        </is>
      </c>
      <c r="D291" s="53" t="n">
        <v>3567000</v>
      </c>
      <c r="E291" s="53" t="n">
        <v>1882000</v>
      </c>
      <c r="F291" s="53" t="n">
        <v>-1685000</v>
      </c>
      <c r="G291" s="54" t="n">
        <v>-0.472385758340342</v>
      </c>
      <c r="H291" s="55" t="inlineStr">
        <is>
          <t>Open filing ▸</t>
        </is>
      </c>
    </row>
    <row r="292">
      <c r="B292" s="52" t="inlineStr">
        <is>
          <t>Interest expense</t>
        </is>
      </c>
      <c r="C292" s="52" t="inlineStr">
        <is>
          <t>2021-09-30</t>
        </is>
      </c>
      <c r="D292" s="53" t="n">
        <v>6346000</v>
      </c>
      <c r="E292" s="53" t="n">
        <v>2779000</v>
      </c>
      <c r="F292" s="53" t="n">
        <v>-3567000</v>
      </c>
      <c r="G292" s="54" t="n">
        <v>-0.5620863536085723</v>
      </c>
      <c r="H292" s="55" t="inlineStr">
        <is>
          <t>Open filing ▸</t>
        </is>
      </c>
    </row>
    <row r="293">
      <c r="B293" s="52" t="inlineStr">
        <is>
          <t>Interest expense</t>
        </is>
      </c>
      <c r="C293" s="52" t="inlineStr">
        <is>
          <t>2024-06-30</t>
        </is>
      </c>
      <c r="D293" s="53" t="n">
        <v>6942000</v>
      </c>
      <c r="E293" s="53" t="n">
        <v>3461000</v>
      </c>
      <c r="F293" s="53" t="n">
        <v>-3481000</v>
      </c>
      <c r="G293" s="54" t="n">
        <v>-0.5014405070584846</v>
      </c>
      <c r="H293" s="55" t="inlineStr">
        <is>
          <t>Open filing ▸</t>
        </is>
      </c>
    </row>
    <row r="294">
      <c r="B294" s="52" t="inlineStr">
        <is>
          <t>Interest expense</t>
        </is>
      </c>
      <c r="C294" s="52" t="inlineStr">
        <is>
          <t>2024-09-30</t>
        </is>
      </c>
      <c r="D294" s="53" t="n">
        <v>10384000</v>
      </c>
      <c r="E294" s="53" t="n">
        <v>3442000</v>
      </c>
      <c r="F294" s="53" t="n">
        <v>-6942000</v>
      </c>
      <c r="G294" s="54" t="n">
        <v>-0.6685285053929122</v>
      </c>
      <c r="H294" s="55" t="inlineStr">
        <is>
          <t>Open filing ▸</t>
        </is>
      </c>
    </row>
    <row r="295">
      <c r="B295" s="52" t="inlineStr">
        <is>
          <t>Interest expense</t>
        </is>
      </c>
      <c r="C295" s="52" t="inlineStr">
        <is>
          <t>2025-06-30</t>
        </is>
      </c>
      <c r="D295" s="53" t="n">
        <v>7177000</v>
      </c>
      <c r="E295" s="53" t="n">
        <v>3773000</v>
      </c>
      <c r="F295" s="53" t="n">
        <v>-3404000</v>
      </c>
      <c r="G295" s="54" t="n">
        <v>-0.4742928800334402</v>
      </c>
      <c r="H295" s="55" t="inlineStr">
        <is>
          <t>Open filing ▸</t>
        </is>
      </c>
    </row>
    <row r="296">
      <c r="B296" s="52" t="inlineStr">
        <is>
          <t>Interest expense</t>
        </is>
      </c>
      <c r="C296" s="52" t="inlineStr">
        <is>
          <t>2025-09-30</t>
        </is>
      </c>
      <c r="D296" s="53" t="n">
        <v>12862000</v>
      </c>
      <c r="E296" s="53" t="n">
        <v>5685000</v>
      </c>
      <c r="F296" s="53" t="n">
        <v>-7177000</v>
      </c>
      <c r="G296" s="54" t="n">
        <v>-0.5580003109936247</v>
      </c>
      <c r="H296" s="55" t="inlineStr">
        <is>
          <t>Open filing ▸</t>
        </is>
      </c>
    </row>
    <row r="297">
      <c r="B297" s="52" t="inlineStr">
        <is>
          <t>InterestExpenseOnConvertibleDebtNetOfTax</t>
        </is>
      </c>
      <c r="C297" s="52" t="inlineStr">
        <is>
          <t>2024-09-30</t>
        </is>
      </c>
      <c r="D297" s="53" t="n">
        <v>1585000</v>
      </c>
      <c r="E297" s="53" t="n">
        <v>4755000</v>
      </c>
      <c r="F297" s="53" t="n">
        <v>3170000</v>
      </c>
      <c r="G297" s="54" t="n">
        <v>2</v>
      </c>
      <c r="H297" s="55" t="inlineStr">
        <is>
          <t>Open filing ▸</t>
        </is>
      </c>
    </row>
    <row r="298">
      <c r="B298" s="52" t="inlineStr">
        <is>
          <t>InterestExpenseOnConvertibleDebtNetOfTax</t>
        </is>
      </c>
      <c r="C298" s="52" t="inlineStr">
        <is>
          <t>2025-09-30</t>
        </is>
      </c>
      <c r="D298" s="53" t="n">
        <v>3333000</v>
      </c>
      <c r="E298" s="53" t="n">
        <v>2260000</v>
      </c>
      <c r="F298" s="53" t="n">
        <v>-1073000</v>
      </c>
      <c r="G298" s="54" t="n">
        <v>-0.3219321932193219</v>
      </c>
      <c r="H298" s="55" t="inlineStr">
        <is>
          <t>Open filing ▸</t>
        </is>
      </c>
    </row>
    <row r="299">
      <c r="B299" s="52" t="inlineStr">
        <is>
          <t>InterestOnConvertibleDebtNetOfTax</t>
        </is>
      </c>
      <c r="C299" s="52" t="inlineStr">
        <is>
          <t>2020-06-30</t>
        </is>
      </c>
      <c r="D299" s="53" t="n">
        <v>7891000</v>
      </c>
      <c r="E299" s="53" t="n">
        <v>3969000</v>
      </c>
      <c r="F299" s="53" t="n">
        <v>-3922000</v>
      </c>
      <c r="G299" s="54" t="n">
        <v>-0.4970219237105563</v>
      </c>
      <c r="H299" s="55" t="inlineStr">
        <is>
          <t>Open filing ▸</t>
        </is>
      </c>
    </row>
    <row r="300">
      <c r="B300" s="52" t="inlineStr">
        <is>
          <t>InterestOnConvertibleDebtNetOfTax</t>
        </is>
      </c>
      <c r="C300" s="52" t="inlineStr">
        <is>
          <t>2020-09-30</t>
        </is>
      </c>
      <c r="D300" s="53" t="n">
        <v>13348000</v>
      </c>
      <c r="E300" s="53" t="n">
        <v>4494000</v>
      </c>
      <c r="F300" s="53" t="n">
        <v>-8854000</v>
      </c>
      <c r="G300" s="54" t="n">
        <v>-0.6633203476176206</v>
      </c>
      <c r="H300" s="55" t="inlineStr">
        <is>
          <t>Open filing ▸</t>
        </is>
      </c>
    </row>
    <row r="301">
      <c r="B301" s="52" t="inlineStr">
        <is>
          <t>InterestOnConvertibleDebtNetOfTax</t>
        </is>
      </c>
      <c r="C301" s="52" t="inlineStr">
        <is>
          <t>2021-06-30</t>
        </is>
      </c>
      <c r="D301" s="53" t="n">
        <v>1718000</v>
      </c>
      <c r="E301" s="53" t="n">
        <v>934000</v>
      </c>
      <c r="F301" s="53" t="n">
        <v>-784000</v>
      </c>
      <c r="G301" s="54" t="n">
        <v>-0.4563445867287544</v>
      </c>
      <c r="H301" s="55" t="inlineStr">
        <is>
          <t>Open filing ▸</t>
        </is>
      </c>
    </row>
    <row r="302">
      <c r="B302" s="52" t="inlineStr">
        <is>
          <t>InterestOnConvertibleDebtNetOfTax</t>
        </is>
      </c>
      <c r="C302" s="52" t="inlineStr">
        <is>
          <t>2021-09-30</t>
        </is>
      </c>
      <c r="D302" s="53" t="n">
        <v>3312000</v>
      </c>
      <c r="E302" s="53" t="n">
        <v>1594000</v>
      </c>
      <c r="F302" s="53" t="n">
        <v>-1718000</v>
      </c>
      <c r="G302" s="54" t="n">
        <v>-0.518719806763285</v>
      </c>
      <c r="H302" s="55" t="inlineStr">
        <is>
          <t>Open filing ▸</t>
        </is>
      </c>
    </row>
    <row r="303">
      <c r="B303" s="52" t="inlineStr">
        <is>
          <t>InterestOnConvertibleDebtNetOfTax</t>
        </is>
      </c>
      <c r="C303" s="52" t="inlineStr">
        <is>
          <t>2022-06-30</t>
        </is>
      </c>
      <c r="D303" s="53" t="n">
        <v>3183000</v>
      </c>
      <c r="E303" s="53" t="n">
        <v>1591000</v>
      </c>
      <c r="F303" s="53" t="n">
        <v>-1592000</v>
      </c>
      <c r="G303" s="54" t="n">
        <v>-0.5001570845114671</v>
      </c>
      <c r="H303" s="55" t="inlineStr">
        <is>
          <t>Open filing ▸</t>
        </is>
      </c>
    </row>
    <row r="304">
      <c r="B304" s="52" t="inlineStr">
        <is>
          <t>InterestOnConvertibleDebtNetOfTax</t>
        </is>
      </c>
      <c r="C304" s="52" t="inlineStr">
        <is>
          <t>2023-06-30</t>
        </is>
      </c>
      <c r="D304" s="53" t="n">
        <v>3190000</v>
      </c>
      <c r="E304" s="53" t="n">
        <v>1595000</v>
      </c>
      <c r="F304" s="53" t="n">
        <v>-1595000</v>
      </c>
      <c r="G304" s="54" t="n">
        <v>-0.5</v>
      </c>
      <c r="H304" s="55" t="inlineStr">
        <is>
          <t>Open filing ▸</t>
        </is>
      </c>
    </row>
    <row r="305">
      <c r="B305" s="52" t="inlineStr">
        <is>
          <t>InterestOnConvertibleDebtNetOfTax</t>
        </is>
      </c>
      <c r="C305" s="52" t="inlineStr">
        <is>
          <t>2023-09-30</t>
        </is>
      </c>
      <c r="D305" s="53" t="n">
        <v>4750000</v>
      </c>
      <c r="E305" s="53" t="n">
        <v>1583000</v>
      </c>
      <c r="F305" s="53" t="n">
        <v>-3167000</v>
      </c>
      <c r="G305" s="54" t="n">
        <v>-0.6667368421052632</v>
      </c>
      <c r="H305" s="55" t="inlineStr">
        <is>
          <t>Open filing ▸</t>
        </is>
      </c>
    </row>
    <row r="306">
      <c r="B306" s="52" t="inlineStr">
        <is>
          <t>InterestOnConvertibleDebtNetOfTax</t>
        </is>
      </c>
      <c r="C306" s="52" t="inlineStr">
        <is>
          <t>2024-06-30</t>
        </is>
      </c>
      <c r="D306" s="53" t="n">
        <v>3170000</v>
      </c>
      <c r="E306" s="53" t="n">
        <v>1585000</v>
      </c>
      <c r="F306" s="53" t="n">
        <v>-1585000</v>
      </c>
      <c r="G306" s="54" t="n">
        <v>-0.5</v>
      </c>
      <c r="H306" s="55" t="inlineStr">
        <is>
          <t>Open filing ▸</t>
        </is>
      </c>
    </row>
    <row r="307">
      <c r="B307" s="52" t="inlineStr">
        <is>
          <t>InterestOnConvertibleDebtNetOfTax</t>
        </is>
      </c>
      <c r="C307" s="52" t="inlineStr">
        <is>
          <t>2024-09-30</t>
        </is>
      </c>
      <c r="D307" s="53" t="n">
        <v>4755000</v>
      </c>
      <c r="E307" s="53" t="n">
        <v>1585000</v>
      </c>
      <c r="F307" s="53" t="n">
        <v>-3170000</v>
      </c>
      <c r="G307" s="54" t="n">
        <v>-0.6666666666666666</v>
      </c>
      <c r="H307" s="55" t="inlineStr">
        <is>
          <t>Open filing ▸</t>
        </is>
      </c>
    </row>
    <row r="308">
      <c r="B308" s="52" t="inlineStr">
        <is>
          <t>Interest and other income</t>
        </is>
      </c>
      <c r="C308" s="52" t="inlineStr">
        <is>
          <t>2018-06-30</t>
        </is>
      </c>
      <c r="D308" s="53" t="n">
        <v>3535000</v>
      </c>
      <c r="E308" s="53" t="n">
        <v>2438000</v>
      </c>
      <c r="F308" s="53" t="n">
        <v>-1097000</v>
      </c>
      <c r="G308" s="54" t="n">
        <v>-0.3103253182461103</v>
      </c>
      <c r="H308" s="55" t="inlineStr">
        <is>
          <t>Open filing ▸</t>
        </is>
      </c>
    </row>
    <row r="309">
      <c r="B309" s="52" t="inlineStr">
        <is>
          <t>Interest and other income</t>
        </is>
      </c>
      <c r="C309" s="52" t="inlineStr">
        <is>
          <t>2018-09-30</t>
        </is>
      </c>
      <c r="D309" s="53" t="n">
        <v>5902000</v>
      </c>
      <c r="E309" s="53" t="n">
        <v>2367000</v>
      </c>
      <c r="F309" s="53" t="n">
        <v>-3535000</v>
      </c>
      <c r="G309" s="54" t="n">
        <v>-0.5989495086411386</v>
      </c>
      <c r="H309" s="55" t="inlineStr">
        <is>
          <t>Open filing ▸</t>
        </is>
      </c>
    </row>
    <row r="310">
      <c r="B310" s="52" t="inlineStr">
        <is>
          <t>Interest and other income</t>
        </is>
      </c>
      <c r="C310" s="52" t="inlineStr">
        <is>
          <t>2019-06-30</t>
        </is>
      </c>
      <c r="D310" s="53" t="n">
        <v>6776000</v>
      </c>
      <c r="E310" s="53" t="n">
        <v>3391000</v>
      </c>
      <c r="F310" s="53" t="n">
        <v>-3385000</v>
      </c>
      <c r="G310" s="54" t="n">
        <v>-0.4995572609208973</v>
      </c>
      <c r="H310" s="55" t="inlineStr">
        <is>
          <t>Open filing ▸</t>
        </is>
      </c>
    </row>
    <row r="311">
      <c r="B311" s="52" t="inlineStr">
        <is>
          <t>Interest and other income</t>
        </is>
      </c>
      <c r="C311" s="52" t="inlineStr">
        <is>
          <t>2019-09-30</t>
        </is>
      </c>
      <c r="D311" s="53" t="n">
        <v>9659000</v>
      </c>
      <c r="E311" s="53" t="n">
        <v>2883000</v>
      </c>
      <c r="F311" s="53" t="n">
        <v>-6776000</v>
      </c>
      <c r="G311" s="54" t="n">
        <v>-0.7015218966766746</v>
      </c>
      <c r="H311" s="55" t="inlineStr">
        <is>
          <t>Open filing ▸</t>
        </is>
      </c>
    </row>
    <row r="312">
      <c r="B312" s="52" t="inlineStr">
        <is>
          <t>Interest and other income</t>
        </is>
      </c>
      <c r="C312" s="52" t="inlineStr">
        <is>
          <t>2020-06-30</t>
        </is>
      </c>
      <c r="D312" s="53" t="n">
        <v>5345000</v>
      </c>
      <c r="E312" s="53" t="n">
        <v>1732000</v>
      </c>
      <c r="F312" s="53" t="n">
        <v>-3613000</v>
      </c>
      <c r="G312" s="54" t="n">
        <v>-0.6759588400374181</v>
      </c>
      <c r="H312" s="55" t="inlineStr">
        <is>
          <t>Open filing ▸</t>
        </is>
      </c>
    </row>
    <row r="313">
      <c r="B313" s="52" t="inlineStr">
        <is>
          <t>Interest and other income</t>
        </is>
      </c>
      <c r="C313" s="52" t="inlineStr">
        <is>
          <t>2020-09-30</t>
        </is>
      </c>
      <c r="D313" s="53" t="n">
        <v>6503000</v>
      </c>
      <c r="E313" s="53" t="n">
        <v>1158000</v>
      </c>
      <c r="F313" s="53" t="n">
        <v>-5345000</v>
      </c>
      <c r="G313" s="54" t="n">
        <v>-0.8219283407658003</v>
      </c>
      <c r="H313" s="55" t="inlineStr">
        <is>
          <t>Open filing ▸</t>
        </is>
      </c>
    </row>
    <row r="314">
      <c r="B314" s="52" t="inlineStr">
        <is>
          <t>Interest and other income</t>
        </is>
      </c>
      <c r="C314" s="52" t="inlineStr">
        <is>
          <t>2021-06-30</t>
        </is>
      </c>
      <c r="D314" s="53" t="n">
        <v>1782000</v>
      </c>
      <c r="E314" s="53" t="n">
        <v>803000</v>
      </c>
      <c r="F314" s="53" t="n">
        <v>-979000</v>
      </c>
      <c r="G314" s="54" t="n">
        <v>-0.5493827160493827</v>
      </c>
      <c r="H314" s="55" t="inlineStr">
        <is>
          <t>Open filing ▸</t>
        </is>
      </c>
    </row>
    <row r="315">
      <c r="B315" s="52" t="inlineStr">
        <is>
          <t>Interest and other income</t>
        </is>
      </c>
      <c r="C315" s="52" t="inlineStr">
        <is>
          <t>2021-09-30</t>
        </is>
      </c>
      <c r="D315" s="53" t="n">
        <v>1921000</v>
      </c>
      <c r="E315" s="53" t="n">
        <v>139000</v>
      </c>
      <c r="F315" s="53" t="n">
        <v>-1782000</v>
      </c>
      <c r="G315" s="54" t="n">
        <v>-0.9276418532014575</v>
      </c>
      <c r="H315" s="55" t="inlineStr">
        <is>
          <t>Open filing ▸</t>
        </is>
      </c>
    </row>
    <row r="316">
      <c r="B316" s="52" t="inlineStr">
        <is>
          <t>LeaseCost</t>
        </is>
      </c>
      <c r="C316" s="52" t="inlineStr">
        <is>
          <t>2019-06-30</t>
        </is>
      </c>
      <c r="D316" s="53" t="n">
        <v>11001000</v>
      </c>
      <c r="E316" s="53" t="n">
        <v>5541000</v>
      </c>
      <c r="F316" s="53" t="n">
        <v>-5460000</v>
      </c>
      <c r="G316" s="54" t="n">
        <v>-0.4963185164985001</v>
      </c>
      <c r="H316" s="55" t="inlineStr">
        <is>
          <t>Open filing ▸</t>
        </is>
      </c>
    </row>
    <row r="317">
      <c r="B317" s="52" t="inlineStr">
        <is>
          <t>LeaseCost</t>
        </is>
      </c>
      <c r="C317" s="52" t="inlineStr">
        <is>
          <t>2019-09-30</t>
        </is>
      </c>
      <c r="D317" s="53" t="n">
        <v>16537000</v>
      </c>
      <c r="E317" s="53" t="n">
        <v>5539000</v>
      </c>
      <c r="F317" s="53" t="n">
        <v>-10998000</v>
      </c>
      <c r="G317" s="54" t="n">
        <v>-0.6650541210618612</v>
      </c>
      <c r="H317" s="55" t="inlineStr">
        <is>
          <t>Open filing ▸</t>
        </is>
      </c>
    </row>
    <row r="318">
      <c r="B318" s="52" t="inlineStr">
        <is>
          <t>LeaseOtherCostIncomeNet</t>
        </is>
      </c>
      <c r="C318" s="52" t="inlineStr">
        <is>
          <t>2019-06-30</t>
        </is>
      </c>
      <c r="D318" s="53" t="n">
        <v>126000</v>
      </c>
      <c r="E318" s="53" t="n">
        <v>68000</v>
      </c>
      <c r="F318" s="53" t="n">
        <v>-58000</v>
      </c>
      <c r="G318" s="54" t="n">
        <v>-0.4603174603174603</v>
      </c>
      <c r="H318" s="55" t="inlineStr">
        <is>
          <t>Open filing ▸</t>
        </is>
      </c>
    </row>
    <row r="319">
      <c r="B319" s="52" t="inlineStr">
        <is>
          <t>LeaseOtherCostIncomeNet</t>
        </is>
      </c>
      <c r="C319" s="52" t="inlineStr">
        <is>
          <t>2019-09-30</t>
        </is>
      </c>
      <c r="D319" s="53" t="n">
        <v>126000</v>
      </c>
      <c r="E319" s="53" t="n">
        <v>193000</v>
      </c>
      <c r="F319" s="53" t="n">
        <v>67000</v>
      </c>
      <c r="G319" s="54" t="n">
        <v>0.5317460317460317</v>
      </c>
      <c r="H319" s="55" t="inlineStr">
        <is>
          <t>Open filing ▸</t>
        </is>
      </c>
    </row>
    <row r="320">
      <c r="B320" s="52" t="inlineStr">
        <is>
          <t>MarketplaceRevenue</t>
        </is>
      </c>
      <c r="C320" s="52" t="inlineStr">
        <is>
          <t>2018-06-30</t>
        </is>
      </c>
      <c r="D320" s="53" t="n">
        <v>91306000</v>
      </c>
      <c r="E320" s="53" t="n">
        <v>179273000</v>
      </c>
      <c r="F320" s="53" t="n">
        <v>87967000</v>
      </c>
      <c r="G320" s="54" t="n">
        <v>0.963430661730883</v>
      </c>
      <c r="H320" s="55" t="inlineStr">
        <is>
          <t>Open filing ▸</t>
        </is>
      </c>
    </row>
    <row r="321">
      <c r="B321" s="52" t="inlineStr">
        <is>
          <t>MarketplaceRevenue</t>
        </is>
      </c>
      <c r="C321" s="52" t="inlineStr">
        <is>
          <t>2018-09-30</t>
        </is>
      </c>
      <c r="D321" s="53" t="n">
        <v>110927000</v>
      </c>
      <c r="E321" s="53" t="n">
        <v>290200000</v>
      </c>
      <c r="F321" s="53" t="n">
        <v>179273000</v>
      </c>
      <c r="G321" s="54" t="n">
        <v>1.61613493558827</v>
      </c>
      <c r="H321" s="55" t="inlineStr">
        <is>
          <t>Open filing ▸</t>
        </is>
      </c>
    </row>
    <row r="322">
      <c r="B322" s="52" t="inlineStr">
        <is>
          <t>MarketplaceRevenue</t>
        </is>
      </c>
      <c r="C322" s="52" t="inlineStr">
        <is>
          <t>2019-06-30</t>
        </is>
      </c>
      <c r="D322" s="53" t="n">
        <v>134403000</v>
      </c>
      <c r="E322" s="53" t="n">
        <v>262367000</v>
      </c>
      <c r="F322" s="53" t="n">
        <v>127964000</v>
      </c>
      <c r="G322" s="54" t="n">
        <v>0.9520918431880241</v>
      </c>
      <c r="H322" s="55" t="inlineStr">
        <is>
          <t>Open filing ▸</t>
        </is>
      </c>
    </row>
    <row r="323">
      <c r="B323" s="52" t="inlineStr">
        <is>
          <t>MarketplaceRevenue</t>
        </is>
      </c>
      <c r="C323" s="52" t="inlineStr">
        <is>
          <t>2019-09-30</t>
        </is>
      </c>
      <c r="D323" s="53" t="n">
        <v>140966000</v>
      </c>
      <c r="E323" s="53" t="n">
        <v>403995000</v>
      </c>
      <c r="F323" s="53" t="n">
        <v>263029000</v>
      </c>
      <c r="G323" s="54" t="n">
        <v>1.865903834967297</v>
      </c>
      <c r="H323" s="55" t="inlineStr">
        <is>
          <t>Open filing ▸</t>
        </is>
      </c>
    </row>
    <row r="324">
      <c r="B324" s="52" t="inlineStr">
        <is>
          <t>MarketplaceRevenue</t>
        </is>
      </c>
      <c r="C324" s="52" t="inlineStr">
        <is>
          <t>2020-06-30</t>
        </is>
      </c>
      <c r="D324" s="53" t="n">
        <v>332031000</v>
      </c>
      <c r="E324" s="53" t="n">
        <v>487952000</v>
      </c>
      <c r="F324" s="53" t="n">
        <v>155921000</v>
      </c>
      <c r="G324" s="54" t="n">
        <v>0.4695977182853408</v>
      </c>
      <c r="H324" s="55" t="inlineStr">
        <is>
          <t>Open filing ▸</t>
        </is>
      </c>
    </row>
    <row r="325">
      <c r="B325" s="52" t="inlineStr">
        <is>
          <t>MarketplaceRevenue</t>
        </is>
      </c>
      <c r="C325" s="52" t="inlineStr">
        <is>
          <t>2020-09-30</t>
        </is>
      </c>
      <c r="D325" s="53" t="n">
        <v>341623000</v>
      </c>
      <c r="E325" s="53" t="n">
        <v>829575000</v>
      </c>
      <c r="F325" s="53" t="n">
        <v>487952000</v>
      </c>
      <c r="G325" s="54" t="n">
        <v>1.428334743269628</v>
      </c>
      <c r="H325" s="55" t="inlineStr">
        <is>
          <t>Open filing ▸</t>
        </is>
      </c>
    </row>
    <row r="326">
      <c r="B326" s="52" t="inlineStr">
        <is>
          <t>MarketplaceRevenue</t>
        </is>
      </c>
      <c r="C326" s="52" t="inlineStr">
        <is>
          <t>2021-06-30</t>
        </is>
      </c>
      <c r="D326" s="53" t="n">
        <v>395463000</v>
      </c>
      <c r="E326" s="53" t="n">
        <v>809105000</v>
      </c>
      <c r="F326" s="53" t="n">
        <v>413642000</v>
      </c>
      <c r="G326" s="54" t="n">
        <v>1.045968902274043</v>
      </c>
      <c r="H326" s="55" t="inlineStr">
        <is>
          <t>Open filing ▸</t>
        </is>
      </c>
    </row>
    <row r="327">
      <c r="B327" s="52" t="inlineStr">
        <is>
          <t>MarketplaceRevenue</t>
        </is>
      </c>
      <c r="C327" s="52" t="inlineStr">
        <is>
          <t>2021-09-30</t>
        </is>
      </c>
      <c r="D327" s="53" t="n">
        <v>395503000</v>
      </c>
      <c r="E327" s="53" t="n">
        <v>1204608000</v>
      </c>
      <c r="F327" s="53" t="n">
        <v>809105000</v>
      </c>
      <c r="G327" s="54" t="n">
        <v>2.045761979049463</v>
      </c>
      <c r="H327" s="55" t="inlineStr">
        <is>
          <t>Open filing ▸</t>
        </is>
      </c>
    </row>
    <row r="328">
      <c r="B328" s="52" t="inlineStr">
        <is>
          <t>MarketplaceRevenue</t>
        </is>
      </c>
      <c r="C328" s="52" t="inlineStr">
        <is>
          <t>2022-06-30</t>
        </is>
      </c>
      <c r="D328" s="53" t="n">
        <v>439549000</v>
      </c>
      <c r="E328" s="53" t="n">
        <v>867240000</v>
      </c>
      <c r="F328" s="53" t="n">
        <v>427691000</v>
      </c>
      <c r="G328" s="54" t="n">
        <v>0.9730223479066042</v>
      </c>
      <c r="H328" s="55" t="inlineStr">
        <is>
          <t>Open filing ▸</t>
        </is>
      </c>
    </row>
    <row r="329">
      <c r="B329" s="52" t="inlineStr">
        <is>
          <t>MarketplaceRevenue</t>
        </is>
      </c>
      <c r="C329" s="52" t="inlineStr">
        <is>
          <t>2022-09-30</t>
        </is>
      </c>
      <c r="D329" s="53" t="n">
        <v>443489000</v>
      </c>
      <c r="E329" s="53" t="n">
        <v>1310729000</v>
      </c>
      <c r="F329" s="53" t="n">
        <v>867240000</v>
      </c>
      <c r="G329" s="54" t="n">
        <v>1.955493822845662</v>
      </c>
      <c r="H329" s="55" t="inlineStr">
        <is>
          <t>Open filing ▸</t>
        </is>
      </c>
    </row>
    <row r="330">
      <c r="B330" s="52" t="inlineStr">
        <is>
          <t>MarketplaceRevenue</t>
        </is>
      </c>
      <c r="C330" s="52" t="inlineStr">
        <is>
          <t>2023-06-30</t>
        </is>
      </c>
      <c r="D330" s="53" t="n">
        <v>452957000</v>
      </c>
      <c r="E330" s="53" t="n">
        <v>920473000</v>
      </c>
      <c r="F330" s="53" t="n">
        <v>467516000</v>
      </c>
      <c r="G330" s="54" t="n">
        <v>1.032142123866062</v>
      </c>
      <c r="H330" s="55" t="inlineStr">
        <is>
          <t>Open filing ▸</t>
        </is>
      </c>
    </row>
    <row r="331">
      <c r="B331" s="52" t="inlineStr">
        <is>
          <t>MarketplaceRevenue</t>
        </is>
      </c>
      <c r="C331" s="52" t="inlineStr">
        <is>
          <t>2023-09-30</t>
        </is>
      </c>
      <c r="D331" s="53" t="n">
        <v>460922000</v>
      </c>
      <c r="E331" s="53" t="n">
        <v>1381395000</v>
      </c>
      <c r="F331" s="53" t="n">
        <v>920473000</v>
      </c>
      <c r="G331" s="54" t="n">
        <v>1.997025527095691</v>
      </c>
      <c r="H331" s="55" t="inlineStr">
        <is>
          <t>Open filing ▸</t>
        </is>
      </c>
    </row>
    <row r="332">
      <c r="B332" s="52" t="inlineStr">
        <is>
          <t>MarketplaceRevenue</t>
        </is>
      </c>
      <c r="C332" s="52" t="inlineStr">
        <is>
          <t>2024-06-30</t>
        </is>
      </c>
      <c r="D332" s="53" t="n">
        <v>470377000</v>
      </c>
      <c r="E332" s="53" t="n">
        <v>937359000</v>
      </c>
      <c r="F332" s="53" t="n">
        <v>466982000</v>
      </c>
      <c r="G332" s="54" t="n">
        <v>0.9927823851931535</v>
      </c>
      <c r="H332" s="55" t="inlineStr">
        <is>
          <t>Open filing ▸</t>
        </is>
      </c>
    </row>
    <row r="333">
      <c r="B333" s="52" t="inlineStr">
        <is>
          <t>MarketplaceRevenue</t>
        </is>
      </c>
      <c r="C333" s="52" t="inlineStr">
        <is>
          <t>2024-09-30</t>
        </is>
      </c>
      <c r="D333" s="53" t="n">
        <v>476075000</v>
      </c>
      <c r="E333" s="53" t="n">
        <v>1413434000</v>
      </c>
      <c r="F333" s="53" t="n">
        <v>937359000</v>
      </c>
      <c r="G333" s="54" t="n">
        <v>1.96893136585622</v>
      </c>
      <c r="H333" s="55" t="inlineStr">
        <is>
          <t>Open filing ▸</t>
        </is>
      </c>
    </row>
    <row r="334">
      <c r="B334" s="52" t="inlineStr">
        <is>
          <t>MarketplaceRevenue</t>
        </is>
      </c>
      <c r="C334" s="52" t="inlineStr">
        <is>
          <t>2025-03-31</t>
        </is>
      </c>
      <c r="D334" s="53" t="n">
        <v>458495000</v>
      </c>
      <c r="E334" s="53" t="n">
        <v>428236000</v>
      </c>
      <c r="F334" s="53" t="n">
        <v>-30259000</v>
      </c>
      <c r="G334" s="54" t="n">
        <v>-0.06599635764839311</v>
      </c>
      <c r="H334" s="55" t="inlineStr">
        <is>
          <t>Open filing ▸</t>
        </is>
      </c>
    </row>
    <row r="335">
      <c r="B335" s="52" t="inlineStr">
        <is>
          <t>MarketplaceRevenue</t>
        </is>
      </c>
      <c r="C335" s="52" t="inlineStr">
        <is>
          <t>2025-06-30</t>
        </is>
      </c>
      <c r="D335" s="53" t="n">
        <v>468169000</v>
      </c>
      <c r="E335" s="53" t="n">
        <v>926664000</v>
      </c>
      <c r="F335" s="53" t="n">
        <v>458495000</v>
      </c>
      <c r="G335" s="54" t="n">
        <v>0.9793365216406896</v>
      </c>
      <c r="H335" s="55" t="inlineStr">
        <is>
          <t>Open filing ▸</t>
        </is>
      </c>
    </row>
    <row r="336">
      <c r="B336" s="52" t="inlineStr">
        <is>
          <t>MarketplaceRevenue</t>
        </is>
      </c>
      <c r="C336" s="52" t="inlineStr">
        <is>
          <t>2025-09-30</t>
        </is>
      </c>
      <c r="D336" s="53" t="n">
        <v>468058000</v>
      </c>
      <c r="E336" s="53" t="n">
        <v>1394722000</v>
      </c>
      <c r="F336" s="53" t="n">
        <v>926664000</v>
      </c>
      <c r="G336" s="54" t="n">
        <v>1.979805921488363</v>
      </c>
      <c r="H336" s="55" t="inlineStr">
        <is>
          <t>Open filing ▸</t>
        </is>
      </c>
    </row>
    <row r="337">
      <c r="B337" s="52" t="inlineStr">
        <is>
          <t>Net income (loss)</t>
        </is>
      </c>
      <c r="C337" s="52" t="inlineStr">
        <is>
          <t>2018-06-30</t>
        </is>
      </c>
      <c r="D337" s="53" t="n">
        <v>16346000</v>
      </c>
      <c r="E337" s="53" t="n">
        <v>3379000</v>
      </c>
      <c r="F337" s="53" t="n">
        <v>-12967000</v>
      </c>
      <c r="G337" s="54" t="n">
        <v>-0.7932827603083323</v>
      </c>
      <c r="H337" s="55" t="inlineStr">
        <is>
          <t>Open filing ▸</t>
        </is>
      </c>
    </row>
    <row r="338">
      <c r="B338" s="52" t="inlineStr">
        <is>
          <t>Net income (loss)</t>
        </is>
      </c>
      <c r="C338" s="52" t="inlineStr">
        <is>
          <t>2018-09-30</t>
        </is>
      </c>
      <c r="D338" s="53" t="n">
        <v>36240000</v>
      </c>
      <c r="E338" s="53" t="n">
        <v>19894000</v>
      </c>
      <c r="F338" s="53" t="n">
        <v>-16346000</v>
      </c>
      <c r="G338" s="54" t="n">
        <v>-0.4510485651214128</v>
      </c>
      <c r="H338" s="55" t="inlineStr">
        <is>
          <t>Open filing ▸</t>
        </is>
      </c>
    </row>
    <row r="339">
      <c r="B339" s="52" t="inlineStr">
        <is>
          <t>Net income (loss)</t>
        </is>
      </c>
      <c r="C339" s="52" t="inlineStr">
        <is>
          <t>2019-06-30</t>
        </is>
      </c>
      <c r="D339" s="53" t="n">
        <v>49802000</v>
      </c>
      <c r="E339" s="53" t="n">
        <v>18223000</v>
      </c>
      <c r="F339" s="53" t="n">
        <v>-31579000</v>
      </c>
      <c r="G339" s="54" t="n">
        <v>-0.6340910003614313</v>
      </c>
      <c r="H339" s="55" t="inlineStr">
        <is>
          <t>Open filing ▸</t>
        </is>
      </c>
    </row>
    <row r="340">
      <c r="B340" s="52" t="inlineStr">
        <is>
          <t>Net income (loss)</t>
        </is>
      </c>
      <c r="C340" s="52" t="inlineStr">
        <is>
          <t>2019-09-30</t>
        </is>
      </c>
      <c r="D340" s="53" t="n">
        <v>64603000</v>
      </c>
      <c r="E340" s="53" t="n">
        <v>14801000</v>
      </c>
      <c r="F340" s="53" t="n">
        <v>-49802000</v>
      </c>
      <c r="G340" s="54" t="n">
        <v>-0.7708929925854836</v>
      </c>
      <c r="H340" s="55" t="inlineStr">
        <is>
          <t>Open filing ▸</t>
        </is>
      </c>
    </row>
    <row r="341">
      <c r="B341" s="52" t="inlineStr">
        <is>
          <t>Net income (loss)</t>
        </is>
      </c>
      <c r="C341" s="52" t="inlineStr">
        <is>
          <t>2020-06-30</t>
        </is>
      </c>
      <c r="D341" s="53" t="n">
        <v>108947000</v>
      </c>
      <c r="E341" s="53" t="n">
        <v>96425000</v>
      </c>
      <c r="F341" s="53" t="n">
        <v>-12522000</v>
      </c>
      <c r="G341" s="54" t="n">
        <v>-0.1149366205586203</v>
      </c>
      <c r="H341" s="55" t="inlineStr">
        <is>
          <t>Open filing ▸</t>
        </is>
      </c>
    </row>
    <row r="342">
      <c r="B342" s="52" t="inlineStr">
        <is>
          <t>Net income (loss)</t>
        </is>
      </c>
      <c r="C342" s="52" t="inlineStr">
        <is>
          <t>2020-09-30</t>
        </is>
      </c>
      <c r="D342" s="53" t="n">
        <v>200708000</v>
      </c>
      <c r="E342" s="53" t="n">
        <v>91761000</v>
      </c>
      <c r="F342" s="53" t="n">
        <v>-108947000</v>
      </c>
      <c r="G342" s="54" t="n">
        <v>-0.54281344042091</v>
      </c>
      <c r="H342" s="55" t="inlineStr">
        <is>
          <t>Open filing ▸</t>
        </is>
      </c>
    </row>
    <row r="343">
      <c r="B343" s="52" t="inlineStr">
        <is>
          <t>Net income (loss)</t>
        </is>
      </c>
      <c r="C343" s="52" t="inlineStr">
        <is>
          <t>2021-06-30</t>
        </is>
      </c>
      <c r="D343" s="53" t="n">
        <v>242020000</v>
      </c>
      <c r="E343" s="53" t="n">
        <v>98254000</v>
      </c>
      <c r="F343" s="53" t="n">
        <v>-143766000</v>
      </c>
      <c r="G343" s="54" t="n">
        <v>-0.5940252871663498</v>
      </c>
      <c r="H343" s="55" t="inlineStr">
        <is>
          <t>Open filing ▸</t>
        </is>
      </c>
    </row>
    <row r="344">
      <c r="B344" s="52" t="inlineStr">
        <is>
          <t>Net income (loss)</t>
        </is>
      </c>
      <c r="C344" s="52" t="inlineStr">
        <is>
          <t>2021-09-30</t>
        </is>
      </c>
      <c r="D344" s="53" t="n">
        <v>331950000</v>
      </c>
      <c r="E344" s="53" t="n">
        <v>89930000</v>
      </c>
      <c r="F344" s="53" t="n">
        <v>-242020000</v>
      </c>
      <c r="G344" s="54" t="n">
        <v>-0.729085705678566</v>
      </c>
      <c r="H344" s="55" t="inlineStr">
        <is>
          <t>Open filing ▸</t>
        </is>
      </c>
    </row>
    <row r="345">
      <c r="B345" s="52" t="inlineStr">
        <is>
          <t>Net income (loss)</t>
        </is>
      </c>
      <c r="C345" s="52" t="inlineStr">
        <is>
          <t>2022-06-30</t>
        </is>
      </c>
      <c r="D345" s="53" t="n">
        <v>159232000</v>
      </c>
      <c r="E345" s="53" t="n">
        <v>73123000</v>
      </c>
      <c r="F345" s="53" t="n">
        <v>-86109000</v>
      </c>
      <c r="G345" s="54" t="n">
        <v>-0.5407769795016077</v>
      </c>
      <c r="H345" s="55" t="inlineStr">
        <is>
          <t>Open filing ▸</t>
        </is>
      </c>
    </row>
    <row r="346">
      <c r="B346" s="52" t="inlineStr">
        <is>
          <t>Net income (loss)</t>
        </is>
      </c>
      <c r="C346" s="52" t="inlineStr">
        <is>
          <t>2022-09-30</t>
        </is>
      </c>
      <c r="D346" s="53" t="n">
        <v>-803836000</v>
      </c>
      <c r="E346" s="53" t="n">
        <v>-963068000</v>
      </c>
      <c r="F346" s="53" t="n">
        <v>-159232000</v>
      </c>
      <c r="G346" s="54" t="n">
        <v>0.198090157693858</v>
      </c>
      <c r="H346" s="55" t="inlineStr">
        <is>
          <t>Open filing ▸</t>
        </is>
      </c>
    </row>
    <row r="347">
      <c r="B347" s="52" t="inlineStr">
        <is>
          <t>Net income (loss)</t>
        </is>
      </c>
      <c r="C347" s="52" t="inlineStr">
        <is>
          <t>2023-06-30</t>
        </is>
      </c>
      <c r="D347" s="53" t="n">
        <v>136452000</v>
      </c>
      <c r="E347" s="53" t="n">
        <v>61915000</v>
      </c>
      <c r="F347" s="53" t="n">
        <v>-74537000</v>
      </c>
      <c r="G347" s="54" t="n">
        <v>-0.546250696215519</v>
      </c>
      <c r="H347" s="55" t="inlineStr">
        <is>
          <t>Open filing ▸</t>
        </is>
      </c>
    </row>
    <row r="348">
      <c r="B348" s="52" t="inlineStr">
        <is>
          <t>Net income (loss)</t>
        </is>
      </c>
      <c r="C348" s="52" t="inlineStr">
        <is>
          <t>2023-09-30</t>
        </is>
      </c>
      <c r="D348" s="53" t="n">
        <v>224302000</v>
      </c>
      <c r="E348" s="53" t="n">
        <v>87850000</v>
      </c>
      <c r="F348" s="53" t="n">
        <v>-136452000</v>
      </c>
      <c r="G348" s="54" t="n">
        <v>-0.6083405408779236</v>
      </c>
      <c r="H348" s="55" t="inlineStr">
        <is>
          <t>Open filing ▸</t>
        </is>
      </c>
    </row>
    <row r="349">
      <c r="B349" s="52" t="inlineStr">
        <is>
          <t>Net income (loss)</t>
        </is>
      </c>
      <c r="C349" s="52" t="inlineStr">
        <is>
          <t>2024-06-30</t>
        </is>
      </c>
      <c r="D349" s="53" t="n">
        <v>116009000</v>
      </c>
      <c r="E349" s="53" t="n">
        <v>53005000</v>
      </c>
      <c r="F349" s="53" t="n">
        <v>-63004000</v>
      </c>
      <c r="G349" s="54" t="n">
        <v>-0.5430957942918222</v>
      </c>
      <c r="H349" s="55" t="inlineStr">
        <is>
          <t>Open filing ▸</t>
        </is>
      </c>
    </row>
    <row r="350">
      <c r="B350" s="52" t="inlineStr">
        <is>
          <t>Net income (loss)</t>
        </is>
      </c>
      <c r="C350" s="52" t="inlineStr">
        <is>
          <t>2024-09-30</t>
        </is>
      </c>
      <c r="D350" s="53" t="n">
        <v>173375000</v>
      </c>
      <c r="E350" s="53" t="n">
        <v>57366000</v>
      </c>
      <c r="F350" s="53" t="n">
        <v>-116009000</v>
      </c>
      <c r="G350" s="54" t="n">
        <v>-0.6691218457101659</v>
      </c>
      <c r="H350" s="55" t="inlineStr">
        <is>
          <t>Open filing ▸</t>
        </is>
      </c>
    </row>
    <row r="351">
      <c r="B351" s="52" t="inlineStr">
        <is>
          <t>Net income (loss)</t>
        </is>
      </c>
      <c r="C351" s="52" t="inlineStr">
        <is>
          <t>2025-06-30</t>
        </is>
      </c>
      <c r="D351" s="53" t="n">
        <v>-23256000</v>
      </c>
      <c r="E351" s="53" t="n">
        <v>28840000</v>
      </c>
      <c r="F351" s="53" t="n">
        <v>52096000</v>
      </c>
      <c r="G351" s="54" t="n">
        <v>-2.240110079119367</v>
      </c>
      <c r="H351" s="55" t="inlineStr">
        <is>
          <t>Open filing ▸</t>
        </is>
      </c>
    </row>
    <row r="352">
      <c r="B352" s="52" t="inlineStr">
        <is>
          <t>Net income (loss)</t>
        </is>
      </c>
      <c r="C352" s="52" t="inlineStr">
        <is>
          <t>2025-09-30</t>
        </is>
      </c>
      <c r="D352" s="53" t="n">
        <v>52247000</v>
      </c>
      <c r="E352" s="53" t="n">
        <v>75503000</v>
      </c>
      <c r="F352" s="53" t="n">
        <v>23256000</v>
      </c>
      <c r="G352" s="54" t="n">
        <v>0.4451164660171876</v>
      </c>
      <c r="H352" s="55" t="inlineStr">
        <is>
          <t>Open filing ▸</t>
        </is>
      </c>
    </row>
    <row r="353">
      <c r="B353" s="52" t="inlineStr">
        <is>
          <t>NetIncomeLossAvailableToCommonStockholdersBasic</t>
        </is>
      </c>
      <c r="C353" s="52" t="inlineStr">
        <is>
          <t>2018-06-30</t>
        </is>
      </c>
      <c r="D353" s="53" t="n">
        <v>16330000</v>
      </c>
      <c r="E353" s="53" t="n">
        <v>3376000</v>
      </c>
      <c r="F353" s="53" t="n">
        <v>-12954000</v>
      </c>
      <c r="G353" s="54" t="n">
        <v>-0.7932639314145744</v>
      </c>
      <c r="H353" s="55" t="inlineStr">
        <is>
          <t>Open filing ▸</t>
        </is>
      </c>
    </row>
    <row r="354">
      <c r="B354" s="52" t="inlineStr">
        <is>
          <t>NetIncomeLossAvailableToCommonStockholdersBasic</t>
        </is>
      </c>
      <c r="C354" s="52" t="inlineStr">
        <is>
          <t>2018-09-30</t>
        </is>
      </c>
      <c r="D354" s="53" t="n">
        <v>36223000</v>
      </c>
      <c r="E354" s="53" t="n">
        <v>19884000</v>
      </c>
      <c r="F354" s="53" t="n">
        <v>-16339000</v>
      </c>
      <c r="G354" s="54" t="n">
        <v>-0.4510670016287994</v>
      </c>
      <c r="H354" s="55" t="inlineStr">
        <is>
          <t>Open filing ▸</t>
        </is>
      </c>
    </row>
    <row r="355">
      <c r="B355" s="52" t="inlineStr">
        <is>
          <t>NetIncomeLossAvailableToCommonStockholdersBasic</t>
        </is>
      </c>
      <c r="C355" s="52" t="inlineStr">
        <is>
          <t>2019-06-30</t>
        </is>
      </c>
      <c r="D355" s="53" t="n">
        <v>49778000</v>
      </c>
      <c r="E355" s="53" t="n">
        <v>18214000</v>
      </c>
      <c r="F355" s="53" t="n">
        <v>-31564000</v>
      </c>
      <c r="G355" s="54" t="n">
        <v>-0.6340953835027522</v>
      </c>
      <c r="H355" s="55" t="inlineStr">
        <is>
          <t>Open filing ▸</t>
        </is>
      </c>
    </row>
    <row r="356">
      <c r="B356" s="52" t="inlineStr">
        <is>
          <t>NetIncomeLossAvailableToCommonStockholdersBasic</t>
        </is>
      </c>
      <c r="C356" s="52" t="inlineStr">
        <is>
          <t>2019-09-30</t>
        </is>
      </c>
      <c r="D356" s="53" t="n">
        <v>64603000</v>
      </c>
      <c r="E356" s="53" t="n">
        <v>14801000</v>
      </c>
      <c r="F356" s="53" t="n">
        <v>-49802000</v>
      </c>
      <c r="G356" s="54" t="n">
        <v>-0.7708929925854836</v>
      </c>
      <c r="H356" s="55" t="inlineStr">
        <is>
          <t>Open filing ▸</t>
        </is>
      </c>
    </row>
    <row r="357">
      <c r="B357" s="52" t="inlineStr">
        <is>
          <t>NetIncomeLossAvailableToCommonStockholdersBasic</t>
        </is>
      </c>
      <c r="C357" s="52" t="inlineStr">
        <is>
          <t>2020-06-30</t>
        </is>
      </c>
      <c r="D357" s="53" t="n">
        <v>108947000</v>
      </c>
      <c r="E357" s="53" t="n">
        <v>96425000</v>
      </c>
      <c r="F357" s="53" t="n">
        <v>-12522000</v>
      </c>
      <c r="G357" s="54" t="n">
        <v>-0.1149366205586203</v>
      </c>
      <c r="H357" s="55" t="inlineStr">
        <is>
          <t>Open filing ▸</t>
        </is>
      </c>
    </row>
    <row r="358">
      <c r="B358" s="52" t="inlineStr">
        <is>
          <t>NetIncomeLossAvailableToCommonStockholdersBasic</t>
        </is>
      </c>
      <c r="C358" s="52" t="inlineStr">
        <is>
          <t>2020-09-30</t>
        </is>
      </c>
      <c r="D358" s="53" t="n">
        <v>200708000</v>
      </c>
      <c r="E358" s="53" t="n">
        <v>91761000</v>
      </c>
      <c r="F358" s="53" t="n">
        <v>-108947000</v>
      </c>
      <c r="G358" s="54" t="n">
        <v>-0.54281344042091</v>
      </c>
      <c r="H358" s="55" t="inlineStr">
        <is>
          <t>Open filing ▸</t>
        </is>
      </c>
    </row>
    <row r="359">
      <c r="B359" s="52" t="inlineStr">
        <is>
          <t>NetIncomeLossAvailableToCommonStockholdersBasic</t>
        </is>
      </c>
      <c r="C359" s="52" t="inlineStr">
        <is>
          <t>2021-06-30</t>
        </is>
      </c>
      <c r="D359" s="53" t="n">
        <v>242020000</v>
      </c>
      <c r="E359" s="53" t="n">
        <v>98254000</v>
      </c>
      <c r="F359" s="53" t="n">
        <v>-143766000</v>
      </c>
      <c r="G359" s="54" t="n">
        <v>-0.5940252871663498</v>
      </c>
      <c r="H359" s="55" t="inlineStr">
        <is>
          <t>Open filing ▸</t>
        </is>
      </c>
    </row>
    <row r="360">
      <c r="B360" s="52" t="inlineStr">
        <is>
          <t>NetIncomeLossAvailableToCommonStockholdersBasic</t>
        </is>
      </c>
      <c r="C360" s="52" t="inlineStr">
        <is>
          <t>2021-09-30</t>
        </is>
      </c>
      <c r="D360" s="53" t="n">
        <v>331950000</v>
      </c>
      <c r="E360" s="53" t="n">
        <v>89930000</v>
      </c>
      <c r="F360" s="53" t="n">
        <v>-242020000</v>
      </c>
      <c r="G360" s="54" t="n">
        <v>-0.729085705678566</v>
      </c>
      <c r="H360" s="55" t="inlineStr">
        <is>
          <t>Open filing ▸</t>
        </is>
      </c>
    </row>
    <row r="361">
      <c r="B361" s="52" t="inlineStr">
        <is>
          <t>NetIncomeLossAvailableToCommonStockholdersDiluted</t>
        </is>
      </c>
      <c r="C361" s="52" t="inlineStr">
        <is>
          <t>2018-06-30</t>
        </is>
      </c>
      <c r="D361" s="53" t="n">
        <v>16346000</v>
      </c>
      <c r="E361" s="53" t="n">
        <v>3379000</v>
      </c>
      <c r="F361" s="53" t="n">
        <v>-12967000</v>
      </c>
      <c r="G361" s="54" t="n">
        <v>-0.7932827603083323</v>
      </c>
      <c r="H361" s="55" t="inlineStr">
        <is>
          <t>Open filing ▸</t>
        </is>
      </c>
    </row>
    <row r="362">
      <c r="B362" s="52" t="inlineStr">
        <is>
          <t>NetIncomeLossAvailableToCommonStockholdersDiluted</t>
        </is>
      </c>
      <c r="C362" s="52" t="inlineStr">
        <is>
          <t>2018-09-30</t>
        </is>
      </c>
      <c r="D362" s="53" t="n">
        <v>36240000</v>
      </c>
      <c r="E362" s="53" t="n">
        <v>19894000</v>
      </c>
      <c r="F362" s="53" t="n">
        <v>-16346000</v>
      </c>
      <c r="G362" s="54" t="n">
        <v>-0.4510485651214128</v>
      </c>
      <c r="H362" s="55" t="inlineStr">
        <is>
          <t>Open filing ▸</t>
        </is>
      </c>
    </row>
    <row r="363">
      <c r="B363" s="52" t="inlineStr">
        <is>
          <t>NetIncomeLossAvailableToCommonStockholdersDiluted</t>
        </is>
      </c>
      <c r="C363" s="52" t="inlineStr">
        <is>
          <t>2019-06-30</t>
        </is>
      </c>
      <c r="D363" s="53" t="n">
        <v>49802000</v>
      </c>
      <c r="E363" s="53" t="n">
        <v>18223000</v>
      </c>
      <c r="F363" s="53" t="n">
        <v>-31579000</v>
      </c>
      <c r="G363" s="54" t="n">
        <v>-0.6340910003614313</v>
      </c>
      <c r="H363" s="55" t="inlineStr">
        <is>
          <t>Open filing ▸</t>
        </is>
      </c>
    </row>
    <row r="364">
      <c r="B364" s="52" t="inlineStr">
        <is>
          <t>NetIncomeLossAvailableToCommonStockholdersDiluted</t>
        </is>
      </c>
      <c r="C364" s="52" t="inlineStr">
        <is>
          <t>2019-09-30</t>
        </is>
      </c>
      <c r="D364" s="53" t="n">
        <v>64603000</v>
      </c>
      <c r="E364" s="53" t="n">
        <v>14801000</v>
      </c>
      <c r="F364" s="53" t="n">
        <v>-49802000</v>
      </c>
      <c r="G364" s="54" t="n">
        <v>-0.7708929925854836</v>
      </c>
      <c r="H364" s="55" t="inlineStr">
        <is>
          <t>Open filing ▸</t>
        </is>
      </c>
    </row>
    <row r="365">
      <c r="B365" s="52" t="inlineStr">
        <is>
          <t>NetIncomeLossAvailableToCommonStockholdersDiluted</t>
        </is>
      </c>
      <c r="C365" s="52" t="inlineStr">
        <is>
          <t>2020-06-30</t>
        </is>
      </c>
      <c r="D365" s="53" t="n">
        <v>116838000</v>
      </c>
      <c r="E365" s="53" t="n">
        <v>100394000</v>
      </c>
      <c r="F365" s="53" t="n">
        <v>-16444000</v>
      </c>
      <c r="G365" s="54" t="n">
        <v>-0.1407418819219775</v>
      </c>
      <c r="H365" s="55" t="inlineStr">
        <is>
          <t>Open filing ▸</t>
        </is>
      </c>
    </row>
    <row r="366">
      <c r="B366" s="52" t="inlineStr">
        <is>
          <t>NetIncomeLossAvailableToCommonStockholdersDiluted</t>
        </is>
      </c>
      <c r="C366" s="52" t="inlineStr">
        <is>
          <t>2020-09-30</t>
        </is>
      </c>
      <c r="D366" s="53" t="n">
        <v>214056000</v>
      </c>
      <c r="E366" s="53" t="n">
        <v>96255000</v>
      </c>
      <c r="F366" s="53" t="n">
        <v>-117801000</v>
      </c>
      <c r="G366" s="54" t="n">
        <v>-0.5503279515640767</v>
      </c>
      <c r="H366" s="55" t="inlineStr">
        <is>
          <t>Open filing ▸</t>
        </is>
      </c>
    </row>
    <row r="367">
      <c r="B367" s="52" t="inlineStr">
        <is>
          <t>NetIncomeLossAvailableToCommonStockholdersDiluted</t>
        </is>
      </c>
      <c r="C367" s="52" t="inlineStr">
        <is>
          <t>2021-06-30</t>
        </is>
      </c>
      <c r="D367" s="53" t="n">
        <v>243738000</v>
      </c>
      <c r="E367" s="53" t="n">
        <v>99188000</v>
      </c>
      <c r="F367" s="53" t="n">
        <v>-144550000</v>
      </c>
      <c r="G367" s="54" t="n">
        <v>-0.5930548375714907</v>
      </c>
      <c r="H367" s="55" t="inlineStr">
        <is>
          <t>Open filing ▸</t>
        </is>
      </c>
    </row>
    <row r="368">
      <c r="B368" s="52" t="inlineStr">
        <is>
          <t>NetIncomeLossAvailableToCommonStockholdersDiluted</t>
        </is>
      </c>
      <c r="C368" s="52" t="inlineStr">
        <is>
          <t>2021-09-30</t>
        </is>
      </c>
      <c r="D368" s="53" t="n">
        <v>335262000</v>
      </c>
      <c r="E368" s="53" t="n">
        <v>91524000</v>
      </c>
      <c r="F368" s="53" t="n">
        <v>-243738000</v>
      </c>
      <c r="G368" s="54" t="n">
        <v>-0.7270075344059274</v>
      </c>
      <c r="H368" s="55" t="inlineStr">
        <is>
          <t>Open filing ▸</t>
        </is>
      </c>
    </row>
    <row r="369">
      <c r="B369" s="52" t="inlineStr">
        <is>
          <t>NetIncomeLossAvailableToCommonStockholdersDiluted</t>
        </is>
      </c>
      <c r="C369" s="52" t="inlineStr">
        <is>
          <t>2022-06-30</t>
        </is>
      </c>
      <c r="D369" s="53" t="n">
        <v>162415000</v>
      </c>
      <c r="E369" s="53" t="n">
        <v>74714000</v>
      </c>
      <c r="F369" s="53" t="n">
        <v>-87701000</v>
      </c>
      <c r="G369" s="54" t="n">
        <v>-0.5399809130930024</v>
      </c>
      <c r="H369" s="55" t="inlineStr">
        <is>
          <t>Open filing ▸</t>
        </is>
      </c>
    </row>
    <row r="370">
      <c r="B370" s="52" t="inlineStr">
        <is>
          <t>NetIncomeLossAvailableToCommonStockholdersDiluted</t>
        </is>
      </c>
      <c r="C370" s="52" t="inlineStr">
        <is>
          <t>2022-09-30</t>
        </is>
      </c>
      <c r="D370" s="53" t="n">
        <v>-803836000</v>
      </c>
      <c r="E370" s="53" t="n">
        <v>-963068000</v>
      </c>
      <c r="F370" s="53" t="n">
        <v>-159232000</v>
      </c>
      <c r="G370" s="54" t="n">
        <v>0.198090157693858</v>
      </c>
      <c r="H370" s="55" t="inlineStr">
        <is>
          <t>Open filing ▸</t>
        </is>
      </c>
    </row>
    <row r="371">
      <c r="B371" s="52" t="inlineStr">
        <is>
          <t>NetIncomeLossAvailableToCommonStockholdersDiluted</t>
        </is>
      </c>
      <c r="C371" s="52" t="inlineStr">
        <is>
          <t>2023-06-30</t>
        </is>
      </c>
      <c r="D371" s="53" t="n">
        <v>139642000</v>
      </c>
      <c r="E371" s="53" t="n">
        <v>63510000</v>
      </c>
      <c r="F371" s="53" t="n">
        <v>-76132000</v>
      </c>
      <c r="G371" s="54" t="n">
        <v>-0.5451941392990648</v>
      </c>
      <c r="H371" s="55" t="inlineStr">
        <is>
          <t>Open filing ▸</t>
        </is>
      </c>
    </row>
    <row r="372">
      <c r="B372" s="52" t="inlineStr">
        <is>
          <t>NetIncomeLossAvailableToCommonStockholdersDiluted</t>
        </is>
      </c>
      <c r="C372" s="52" t="inlineStr">
        <is>
          <t>2023-09-30</t>
        </is>
      </c>
      <c r="D372" s="53" t="n">
        <v>229052000</v>
      </c>
      <c r="E372" s="53" t="n">
        <v>89433000</v>
      </c>
      <c r="F372" s="53" t="n">
        <v>-139619000</v>
      </c>
      <c r="G372" s="54" t="n">
        <v>-0.6095515428810925</v>
      </c>
      <c r="H372" s="55" t="inlineStr">
        <is>
          <t>Open filing ▸</t>
        </is>
      </c>
    </row>
    <row r="373">
      <c r="B373" s="52" t="inlineStr">
        <is>
          <t>NetIncomeLossAvailableToCommonStockholdersDiluted</t>
        </is>
      </c>
      <c r="C373" s="52" t="inlineStr">
        <is>
          <t>2024-06-30</t>
        </is>
      </c>
      <c r="D373" s="53" t="n">
        <v>119179000</v>
      </c>
      <c r="E373" s="53" t="n">
        <v>54590000</v>
      </c>
      <c r="F373" s="53" t="n">
        <v>-64589000</v>
      </c>
      <c r="G373" s="54" t="n">
        <v>-0.5419495045268042</v>
      </c>
      <c r="H373" s="55" t="inlineStr">
        <is>
          <t>Open filing ▸</t>
        </is>
      </c>
    </row>
    <row r="374">
      <c r="B374" s="52" t="inlineStr">
        <is>
          <t>NetIncomeLossAvailableToCommonStockholdersDiluted</t>
        </is>
      </c>
      <c r="C374" s="52" t="inlineStr">
        <is>
          <t>2024-09-30</t>
        </is>
      </c>
      <c r="D374" s="53" t="n">
        <v>178130000</v>
      </c>
      <c r="E374" s="53" t="n">
        <v>58951000</v>
      </c>
      <c r="F374" s="53" t="n">
        <v>-119179000</v>
      </c>
      <c r="G374" s="54" t="n">
        <v>-0.6690563071913771</v>
      </c>
      <c r="H374" s="55" t="inlineStr">
        <is>
          <t>Open filing ▸</t>
        </is>
      </c>
    </row>
    <row r="375">
      <c r="B375" s="52" t="inlineStr">
        <is>
          <t>NetIncomeLossAvailableToCommonStockholdersDiluted</t>
        </is>
      </c>
      <c r="C375" s="52" t="inlineStr">
        <is>
          <t>2025-06-30</t>
        </is>
      </c>
      <c r="D375" s="53" t="n">
        <v>-23256000</v>
      </c>
      <c r="E375" s="53" t="n">
        <v>30713000</v>
      </c>
      <c r="F375" s="53" t="n">
        <v>53969000</v>
      </c>
      <c r="G375" s="54" t="n">
        <v>-2.320648434812521</v>
      </c>
      <c r="H375" s="55" t="inlineStr">
        <is>
          <t>Open filing ▸</t>
        </is>
      </c>
    </row>
    <row r="376">
      <c r="B376" s="52" t="inlineStr">
        <is>
          <t>NetIncomeLossAvailableToCommonStockholdersDiluted</t>
        </is>
      </c>
      <c r="C376" s="52" t="inlineStr">
        <is>
          <t>2025-09-30</t>
        </is>
      </c>
      <c r="D376" s="53" t="n">
        <v>54507000</v>
      </c>
      <c r="E376" s="53" t="n">
        <v>78836000</v>
      </c>
      <c r="F376" s="53" t="n">
        <v>24329000</v>
      </c>
      <c r="G376" s="54" t="n">
        <v>0.4463463408369567</v>
      </c>
      <c r="H376" s="55" t="inlineStr">
        <is>
          <t>Open filing ▸</t>
        </is>
      </c>
    </row>
    <row r="377">
      <c r="B377" s="52" t="inlineStr">
        <is>
          <t>Retained Earnings [Member]</t>
        </is>
      </c>
      <c r="C377" s="52" t="inlineStr">
        <is>
          <t>2019-06-30</t>
        </is>
      </c>
      <c r="D377" s="53" t="n">
        <v>18223000</v>
      </c>
      <c r="E377" s="53" t="n">
        <v>49802000</v>
      </c>
      <c r="F377" s="53" t="n">
        <v>31579000</v>
      </c>
      <c r="G377" s="54" t="n">
        <v>1.732919936344181</v>
      </c>
      <c r="H377" s="55" t="inlineStr">
        <is>
          <t>Open filing ▸</t>
        </is>
      </c>
    </row>
    <row r="378">
      <c r="B378" s="52" t="inlineStr">
        <is>
          <t>Retained Earnings [Member]</t>
        </is>
      </c>
      <c r="C378" s="52" t="inlineStr">
        <is>
          <t>2019-09-30</t>
        </is>
      </c>
      <c r="D378" s="53" t="n">
        <v>14801000</v>
      </c>
      <c r="E378" s="53" t="n">
        <v>64603000</v>
      </c>
      <c r="F378" s="53" t="n">
        <v>49802000</v>
      </c>
      <c r="G378" s="54" t="n">
        <v>3.364772650496588</v>
      </c>
      <c r="H378" s="55" t="inlineStr">
        <is>
          <t>Open filing ▸</t>
        </is>
      </c>
    </row>
    <row r="379">
      <c r="B379" s="52" t="inlineStr">
        <is>
          <t>Retained Earnings [Member]</t>
        </is>
      </c>
      <c r="C379" s="52" t="inlineStr">
        <is>
          <t>2020-06-30</t>
        </is>
      </c>
      <c r="D379" s="53" t="n">
        <v>96425000</v>
      </c>
      <c r="E379" s="53" t="n">
        <v>108947000</v>
      </c>
      <c r="F379" s="53" t="n">
        <v>12522000</v>
      </c>
      <c r="G379" s="54" t="n">
        <v>0.1298625875032409</v>
      </c>
      <c r="H379" s="55" t="inlineStr">
        <is>
          <t>Open filing ▸</t>
        </is>
      </c>
    </row>
    <row r="380">
      <c r="B380" s="52" t="inlineStr">
        <is>
          <t>Retained Earnings [Member]</t>
        </is>
      </c>
      <c r="C380" s="52" t="inlineStr">
        <is>
          <t>2020-09-30</t>
        </is>
      </c>
      <c r="D380" s="53" t="n">
        <v>91761000</v>
      </c>
      <c r="E380" s="53" t="n">
        <v>200708000</v>
      </c>
      <c r="F380" s="53" t="n">
        <v>108947000</v>
      </c>
      <c r="G380" s="54" t="n">
        <v>1.187290897004174</v>
      </c>
      <c r="H380" s="55" t="inlineStr">
        <is>
          <t>Open filing ▸</t>
        </is>
      </c>
    </row>
    <row r="381">
      <c r="B381" s="52" t="inlineStr">
        <is>
          <t>Retained Earnings [Member]</t>
        </is>
      </c>
      <c r="C381" s="52" t="inlineStr">
        <is>
          <t>2021-06-30</t>
        </is>
      </c>
      <c r="D381" s="53" t="n">
        <v>98254000</v>
      </c>
      <c r="E381" s="53" t="n">
        <v>242020000</v>
      </c>
      <c r="F381" s="53" t="n">
        <v>143766000</v>
      </c>
      <c r="G381" s="54" t="n">
        <v>1.463207604779449</v>
      </c>
      <c r="H381" s="55" t="inlineStr">
        <is>
          <t>Open filing ▸</t>
        </is>
      </c>
    </row>
    <row r="382">
      <c r="B382" s="52" t="inlineStr">
        <is>
          <t>Retained Earnings [Member]</t>
        </is>
      </c>
      <c r="C382" s="52" t="inlineStr">
        <is>
          <t>2021-09-30</t>
        </is>
      </c>
      <c r="D382" s="53" t="n">
        <v>89930000</v>
      </c>
      <c r="E382" s="53" t="n">
        <v>331950000</v>
      </c>
      <c r="F382" s="53" t="n">
        <v>242020000</v>
      </c>
      <c r="G382" s="54" t="n">
        <v>2.691204269987768</v>
      </c>
      <c r="H382" s="55" t="inlineStr">
        <is>
          <t>Open filing ▸</t>
        </is>
      </c>
    </row>
    <row r="383">
      <c r="B383" s="52" t="inlineStr">
        <is>
          <t>Retained Earnings [Member]</t>
        </is>
      </c>
      <c r="C383" s="52" t="inlineStr">
        <is>
          <t>2022-06-30</t>
        </is>
      </c>
      <c r="D383" s="53" t="n">
        <v>73123000</v>
      </c>
      <c r="E383" s="53" t="n">
        <v>159232000</v>
      </c>
      <c r="F383" s="53" t="n">
        <v>86109000</v>
      </c>
      <c r="G383" s="54" t="n">
        <v>1.177591181981046</v>
      </c>
      <c r="H383" s="55" t="inlineStr">
        <is>
          <t>Open filing ▸</t>
        </is>
      </c>
    </row>
    <row r="384">
      <c r="B384" s="52" t="inlineStr">
        <is>
          <t>Retained Earnings [Member]</t>
        </is>
      </c>
      <c r="C384" s="52" t="inlineStr">
        <is>
          <t>2022-09-30</t>
        </is>
      </c>
      <c r="D384" s="53" t="n">
        <v>-963068000</v>
      </c>
      <c r="E384" s="53" t="n">
        <v>-803836000</v>
      </c>
      <c r="F384" s="53" t="n">
        <v>159232000</v>
      </c>
      <c r="G384" s="54" t="n">
        <v>-0.1653382731022109</v>
      </c>
      <c r="H384" s="55" t="inlineStr">
        <is>
          <t>Open filing ▸</t>
        </is>
      </c>
    </row>
    <row r="385">
      <c r="B385" s="52" t="inlineStr">
        <is>
          <t>Retained Earnings [Member]</t>
        </is>
      </c>
      <c r="C385" s="52" t="inlineStr">
        <is>
          <t>2023-06-30</t>
        </is>
      </c>
      <c r="D385" s="53" t="n">
        <v>61915000</v>
      </c>
      <c r="E385" s="53" t="n">
        <v>136452000</v>
      </c>
      <c r="F385" s="53" t="n">
        <v>74537000</v>
      </c>
      <c r="G385" s="54" t="n">
        <v>1.203860130824518</v>
      </c>
      <c r="H385" s="55" t="inlineStr">
        <is>
          <t>Open filing ▸</t>
        </is>
      </c>
    </row>
    <row r="386">
      <c r="B386" s="52" t="inlineStr">
        <is>
          <t>Retained Earnings [Member]</t>
        </is>
      </c>
      <c r="C386" s="52" t="inlineStr">
        <is>
          <t>2023-09-30</t>
        </is>
      </c>
      <c r="D386" s="53" t="n">
        <v>87850000</v>
      </c>
      <c r="E386" s="53" t="n">
        <v>224302000</v>
      </c>
      <c r="F386" s="53" t="n">
        <v>136452000</v>
      </c>
      <c r="G386" s="54" t="n">
        <v>1.553238474672738</v>
      </c>
      <c r="H386" s="55" t="inlineStr">
        <is>
          <t>Open filing ▸</t>
        </is>
      </c>
    </row>
    <row r="387">
      <c r="B387" s="52" t="inlineStr">
        <is>
          <t>NoncurrentAssets</t>
        </is>
      </c>
      <c r="C387" s="52" t="inlineStr">
        <is>
          <t>2025-12-31</t>
        </is>
      </c>
      <c r="D387" s="53" t="n">
        <v>153657000</v>
      </c>
      <c r="E387" s="53" t="n">
        <v>152375000</v>
      </c>
      <c r="F387" s="53" t="n">
        <v>-1282000</v>
      </c>
      <c r="G387" s="54" t="n">
        <v>-0.008343258035754961</v>
      </c>
      <c r="H387" s="55" t="inlineStr">
        <is>
          <t>Open filing ▸</t>
        </is>
      </c>
    </row>
    <row r="388">
      <c r="B388" s="52" t="inlineStr">
        <is>
          <t>Other (expense) income, net</t>
        </is>
      </c>
      <c r="C388" s="52" t="inlineStr">
        <is>
          <t>2018-06-30</t>
        </is>
      </c>
      <c r="D388" s="53" t="n">
        <v>-8954000</v>
      </c>
      <c r="E388" s="53" t="n">
        <v>-8137000</v>
      </c>
      <c r="F388" s="53" t="n">
        <v>817000</v>
      </c>
      <c r="G388" s="54" t="n">
        <v>-0.09124413669868216</v>
      </c>
      <c r="H388" s="55" t="inlineStr">
        <is>
          <t>Open filing ▸</t>
        </is>
      </c>
    </row>
    <row r="389">
      <c r="B389" s="52" t="inlineStr">
        <is>
          <t>Other (expense) income, net</t>
        </is>
      </c>
      <c r="C389" s="52" t="inlineStr">
        <is>
          <t>2018-09-30</t>
        </is>
      </c>
      <c r="D389" s="53" t="n">
        <v>-13095000</v>
      </c>
      <c r="E389" s="53" t="n">
        <v>-4141000</v>
      </c>
      <c r="F389" s="53" t="n">
        <v>8954000</v>
      </c>
      <c r="G389" s="54" t="n">
        <v>-0.6837724322260404</v>
      </c>
      <c r="H389" s="55" t="inlineStr">
        <is>
          <t>Open filing ▸</t>
        </is>
      </c>
    </row>
    <row r="390">
      <c r="B390" s="52" t="inlineStr">
        <is>
          <t>Other (expense) income, net</t>
        </is>
      </c>
      <c r="C390" s="52" t="inlineStr">
        <is>
          <t>2019-06-30</t>
        </is>
      </c>
      <c r="D390" s="53" t="n">
        <v>-1685000</v>
      </c>
      <c r="E390" s="53" t="n">
        <v>-1479000</v>
      </c>
      <c r="F390" s="53" t="n">
        <v>206000</v>
      </c>
      <c r="G390" s="54" t="n">
        <v>-0.1222551928783383</v>
      </c>
      <c r="H390" s="55" t="inlineStr">
        <is>
          <t>Open filing ▸</t>
        </is>
      </c>
    </row>
    <row r="391">
      <c r="B391" s="52" t="inlineStr">
        <is>
          <t>Other (expense) income, net</t>
        </is>
      </c>
      <c r="C391" s="52" t="inlineStr">
        <is>
          <t>2019-09-30</t>
        </is>
      </c>
      <c r="D391" s="53" t="n">
        <v>-5828000</v>
      </c>
      <c r="E391" s="53" t="n">
        <v>-4143000</v>
      </c>
      <c r="F391" s="53" t="n">
        <v>1685000</v>
      </c>
      <c r="G391" s="54" t="n">
        <v>-0.2891214824982841</v>
      </c>
      <c r="H391" s="55" t="inlineStr">
        <is>
          <t>Open filing ▸</t>
        </is>
      </c>
    </row>
    <row r="392">
      <c r="B392" s="52" t="inlineStr">
        <is>
          <t>Other (expense) income, net</t>
        </is>
      </c>
      <c r="C392" s="52" t="inlineStr">
        <is>
          <t>2020-06-30</t>
        </is>
      </c>
      <c r="D392" s="53" t="n">
        <v>-22496000</v>
      </c>
      <c r="E392" s="53" t="n">
        <v>-6824000</v>
      </c>
      <c r="F392" s="53" t="n">
        <v>15672000</v>
      </c>
      <c r="G392" s="54" t="n">
        <v>-0.6966571834992887</v>
      </c>
      <c r="H392" s="55" t="inlineStr">
        <is>
          <t>Open filing ▸</t>
        </is>
      </c>
    </row>
    <row r="393">
      <c r="B393" s="52" t="inlineStr">
        <is>
          <t>Other (expense) income, net</t>
        </is>
      </c>
      <c r="C393" s="52" t="inlineStr">
        <is>
          <t>2020-09-30</t>
        </is>
      </c>
      <c r="D393" s="53" t="n">
        <v>-50272000</v>
      </c>
      <c r="E393" s="53" t="n">
        <v>-27776000</v>
      </c>
      <c r="F393" s="53" t="n">
        <v>22496000</v>
      </c>
      <c r="G393" s="54" t="n">
        <v>-0.4474856779121579</v>
      </c>
      <c r="H393" s="55" t="inlineStr">
        <is>
          <t>Open filing ▸</t>
        </is>
      </c>
    </row>
    <row r="394">
      <c r="B394" s="52" t="inlineStr">
        <is>
          <t>Other (expense) income, net</t>
        </is>
      </c>
      <c r="C394" s="52" t="inlineStr">
        <is>
          <t>2021-06-30</t>
        </is>
      </c>
      <c r="D394" s="53" t="n">
        <v>3740000</v>
      </c>
      <c r="E394" s="53" t="n">
        <v>-3351000</v>
      </c>
      <c r="F394" s="53" t="n">
        <v>-7091000</v>
      </c>
      <c r="G394" s="54" t="n">
        <v>-1.895989304812834</v>
      </c>
      <c r="H394" s="55" t="inlineStr">
        <is>
          <t>Open filing ▸</t>
        </is>
      </c>
    </row>
    <row r="395">
      <c r="B395" s="52" t="inlineStr">
        <is>
          <t>Other (expense) income, net</t>
        </is>
      </c>
      <c r="C395" s="52" t="inlineStr">
        <is>
          <t>2021-09-30</t>
        </is>
      </c>
      <c r="D395" s="53" t="n">
        <v>3798000</v>
      </c>
      <c r="E395" s="53" t="n">
        <v>58000</v>
      </c>
      <c r="F395" s="53" t="n">
        <v>-3740000</v>
      </c>
      <c r="G395" s="54" t="n">
        <v>-0.9847288046340179</v>
      </c>
      <c r="H395" s="55" t="inlineStr">
        <is>
          <t>Open filing ▸</t>
        </is>
      </c>
    </row>
    <row r="396">
      <c r="B396" s="52" t="inlineStr">
        <is>
          <t>Other (expense) income, net</t>
        </is>
      </c>
      <c r="C396" s="52" t="inlineStr">
        <is>
          <t>2022-06-30</t>
        </is>
      </c>
      <c r="D396" s="53" t="n">
        <v>2273000</v>
      </c>
      <c r="E396" s="53" t="n">
        <v>601000</v>
      </c>
      <c r="F396" s="53" t="n">
        <v>-1672000</v>
      </c>
      <c r="G396" s="54" t="n">
        <v>-0.7355917289925209</v>
      </c>
      <c r="H396" s="55" t="inlineStr">
        <is>
          <t>Open filing ▸</t>
        </is>
      </c>
    </row>
    <row r="397">
      <c r="B397" s="52" t="inlineStr">
        <is>
          <t>Other (expense) income, net</t>
        </is>
      </c>
      <c r="C397" s="52" t="inlineStr">
        <is>
          <t>2022-09-30</t>
        </is>
      </c>
      <c r="D397" s="53" t="n">
        <v>8036000</v>
      </c>
      <c r="E397" s="53" t="n">
        <v>5763000</v>
      </c>
      <c r="F397" s="53" t="n">
        <v>-2273000</v>
      </c>
      <c r="G397" s="54" t="n">
        <v>-0.2828521652563464</v>
      </c>
      <c r="H397" s="55" t="inlineStr">
        <is>
          <t>Open filing ▸</t>
        </is>
      </c>
    </row>
    <row r="398">
      <c r="B398" s="52" t="inlineStr">
        <is>
          <t>Other (expense) income, net</t>
        </is>
      </c>
      <c r="C398" s="52" t="inlineStr">
        <is>
          <t>2023-06-30</t>
        </is>
      </c>
      <c r="D398" s="53" t="n">
        <v>10858000</v>
      </c>
      <c r="E398" s="53" t="n">
        <v>7786000</v>
      </c>
      <c r="F398" s="53" t="n">
        <v>-3072000</v>
      </c>
      <c r="G398" s="54" t="n">
        <v>-0.2829250322342973</v>
      </c>
      <c r="H398" s="55" t="inlineStr">
        <is>
          <t>Open filing ▸</t>
        </is>
      </c>
    </row>
    <row r="399">
      <c r="B399" s="52" t="inlineStr">
        <is>
          <t>Other (expense) income, net</t>
        </is>
      </c>
      <c r="C399" s="52" t="inlineStr">
        <is>
          <t>2023-09-30</t>
        </is>
      </c>
      <c r="D399" s="53" t="n">
        <v>19269000</v>
      </c>
      <c r="E399" s="53" t="n">
        <v>8411000</v>
      </c>
      <c r="F399" s="53" t="n">
        <v>-10858000</v>
      </c>
      <c r="G399" s="54" t="n">
        <v>-0.563495770408428</v>
      </c>
      <c r="H399" s="55" t="inlineStr">
        <is>
          <t>Open filing ▸</t>
        </is>
      </c>
    </row>
    <row r="400">
      <c r="B400" s="52" t="inlineStr">
        <is>
          <t>Other (expense) income, net</t>
        </is>
      </c>
      <c r="C400" s="52" t="inlineStr">
        <is>
          <t>2024-06-30</t>
        </is>
      </c>
      <c r="D400" s="53" t="n">
        <v>20373000</v>
      </c>
      <c r="E400" s="53" t="n">
        <v>8808000</v>
      </c>
      <c r="F400" s="53" t="n">
        <v>-11565000</v>
      </c>
      <c r="G400" s="54" t="n">
        <v>-0.5676630834928582</v>
      </c>
      <c r="H400" s="55" t="inlineStr">
        <is>
          <t>Open filing ▸</t>
        </is>
      </c>
    </row>
    <row r="401">
      <c r="B401" s="52" t="inlineStr">
        <is>
          <t>Other (expense) income, net</t>
        </is>
      </c>
      <c r="C401" s="52" t="inlineStr">
        <is>
          <t>2024-09-30</t>
        </is>
      </c>
      <c r="D401" s="53" t="n">
        <v>7366000</v>
      </c>
      <c r="E401" s="53" t="n">
        <v>-13007000</v>
      </c>
      <c r="F401" s="53" t="n">
        <v>-20373000</v>
      </c>
      <c r="G401" s="54" t="n">
        <v>-2.765815910942167</v>
      </c>
      <c r="H401" s="55" t="inlineStr">
        <is>
          <t>Open filing ▸</t>
        </is>
      </c>
    </row>
    <row r="402">
      <c r="B402" s="52" t="inlineStr">
        <is>
          <t>Other (expense) income, net</t>
        </is>
      </c>
      <c r="C402" s="52" t="inlineStr">
        <is>
          <t>2025-06-30</t>
        </is>
      </c>
      <c r="D402" s="53" t="n">
        <v>-36275000</v>
      </c>
      <c r="E402" s="53" t="n">
        <v>-25283000</v>
      </c>
      <c r="F402" s="53" t="n">
        <v>10992000</v>
      </c>
      <c r="G402" s="54" t="n">
        <v>-0.3030186078566506</v>
      </c>
      <c r="H402" s="55" t="inlineStr">
        <is>
          <t>Open filing ▸</t>
        </is>
      </c>
    </row>
    <row r="403">
      <c r="B403" s="52" t="inlineStr">
        <is>
          <t>Other (expense) income, net</t>
        </is>
      </c>
      <c r="C403" s="52" t="inlineStr">
        <is>
          <t>2025-09-30</t>
        </is>
      </c>
      <c r="D403" s="53" t="n">
        <v>-26901000</v>
      </c>
      <c r="E403" s="53" t="n">
        <v>9374000</v>
      </c>
      <c r="F403" s="53" t="n">
        <v>36275000</v>
      </c>
      <c r="G403" s="54" t="n">
        <v>-1.348462882420728</v>
      </c>
      <c r="H403" s="55" t="inlineStr">
        <is>
          <t>Open filing ▸</t>
        </is>
      </c>
    </row>
    <row r="404">
      <c r="B404" s="52" t="inlineStr">
        <is>
          <t>Total operating expenses</t>
        </is>
      </c>
      <c r="C404" s="52" t="inlineStr">
        <is>
          <t>2018-06-30</t>
        </is>
      </c>
      <c r="D404" s="53" t="n">
        <v>140035000</v>
      </c>
      <c r="E404" s="53" t="n">
        <v>74216000</v>
      </c>
      <c r="F404" s="53" t="n">
        <v>-65819000</v>
      </c>
      <c r="G404" s="54" t="n">
        <v>-0.470018209733281</v>
      </c>
      <c r="H404" s="55" t="inlineStr">
        <is>
          <t>Open filing ▸</t>
        </is>
      </c>
    </row>
    <row r="405">
      <c r="B405" s="52" t="inlineStr">
        <is>
          <t>Total operating expenses</t>
        </is>
      </c>
      <c r="C405" s="52" t="inlineStr">
        <is>
          <t>2018-09-30</t>
        </is>
      </c>
      <c r="D405" s="53" t="n">
        <v>224717000</v>
      </c>
      <c r="E405" s="53" t="n">
        <v>84682000</v>
      </c>
      <c r="F405" s="53" t="n">
        <v>-140035000</v>
      </c>
      <c r="G405" s="54" t="n">
        <v>-0.6231615765607409</v>
      </c>
      <c r="H405" s="55" t="inlineStr">
        <is>
          <t>Open filing ▸</t>
        </is>
      </c>
    </row>
    <row r="406">
      <c r="B406" s="52" t="inlineStr">
        <is>
          <t>Total operating expenses</t>
        </is>
      </c>
      <c r="C406" s="52" t="inlineStr">
        <is>
          <t>2019-06-30</t>
        </is>
      </c>
      <c r="D406" s="53" t="n">
        <v>189680000</v>
      </c>
      <c r="E406" s="53" t="n">
        <v>104642000</v>
      </c>
      <c r="F406" s="53" t="n">
        <v>-85038000</v>
      </c>
      <c r="G406" s="54" t="n">
        <v>-0.448323492197385</v>
      </c>
      <c r="H406" s="55" t="inlineStr">
        <is>
          <t>Open filing ▸</t>
        </is>
      </c>
    </row>
    <row r="407">
      <c r="B407" s="52" t="inlineStr">
        <is>
          <t>Total operating expenses</t>
        </is>
      </c>
      <c r="C407" s="52" t="inlineStr">
        <is>
          <t>2019-09-30</t>
        </is>
      </c>
      <c r="D407" s="53" t="n">
        <v>304446000</v>
      </c>
      <c r="E407" s="53" t="n">
        <v>114766000</v>
      </c>
      <c r="F407" s="53" t="n">
        <v>-189680000</v>
      </c>
      <c r="G407" s="54" t="n">
        <v>-0.6230333129684739</v>
      </c>
      <c r="H407" s="55" t="inlineStr">
        <is>
          <t>Open filing ▸</t>
        </is>
      </c>
    </row>
    <row r="408">
      <c r="B408" s="52" t="inlineStr">
        <is>
          <t>Total operating expenses</t>
        </is>
      </c>
      <c r="C408" s="52" t="inlineStr">
        <is>
          <t>2020-06-30</t>
        </is>
      </c>
      <c r="D408" s="53" t="n">
        <v>318490000</v>
      </c>
      <c r="E408" s="53" t="n">
        <v>198216000</v>
      </c>
      <c r="F408" s="53" t="n">
        <v>-120274000</v>
      </c>
      <c r="G408" s="54" t="n">
        <v>-0.3776382303996986</v>
      </c>
      <c r="H408" s="55" t="inlineStr">
        <is>
          <t>Open filing ▸</t>
        </is>
      </c>
    </row>
    <row r="409">
      <c r="B409" s="52" t="inlineStr">
        <is>
          <t>Total operating expenses</t>
        </is>
      </c>
      <c r="C409" s="52" t="inlineStr">
        <is>
          <t>2020-09-30</t>
        </is>
      </c>
      <c r="D409" s="53" t="n">
        <v>531631000</v>
      </c>
      <c r="E409" s="53" t="n">
        <v>213141000</v>
      </c>
      <c r="F409" s="53" t="n">
        <v>-318490000</v>
      </c>
      <c r="G409" s="54" t="n">
        <v>-0.5990809414800867</v>
      </c>
      <c r="H409" s="55" t="inlineStr">
        <is>
          <t>Open filing ▸</t>
        </is>
      </c>
    </row>
    <row r="410">
      <c r="B410" s="52" t="inlineStr">
        <is>
          <t>Total operating expenses</t>
        </is>
      </c>
      <c r="C410" s="52" t="inlineStr">
        <is>
          <t>2021-06-30</t>
        </is>
      </c>
      <c r="D410" s="53" t="n">
        <v>547918000</v>
      </c>
      <c r="E410" s="53" t="n">
        <v>290826000</v>
      </c>
      <c r="F410" s="53" t="n">
        <v>-257092000</v>
      </c>
      <c r="G410" s="54" t="n">
        <v>-0.4692161965841604</v>
      </c>
      <c r="H410" s="55" t="inlineStr">
        <is>
          <t>Open filing ▸</t>
        </is>
      </c>
    </row>
    <row r="411">
      <c r="B411" s="52" t="inlineStr">
        <is>
          <t>Total operating expenses</t>
        </is>
      </c>
      <c r="C411" s="52" t="inlineStr">
        <is>
          <t>2021-09-30</t>
        </is>
      </c>
      <c r="D411" s="53" t="n">
        <v>842946000</v>
      </c>
      <c r="E411" s="53" t="n">
        <v>295028000</v>
      </c>
      <c r="F411" s="53" t="n">
        <v>-547918000</v>
      </c>
      <c r="G411" s="54" t="n">
        <v>-0.6500036775783977</v>
      </c>
      <c r="H411" s="55" t="inlineStr">
        <is>
          <t>Open filing ▸</t>
        </is>
      </c>
    </row>
    <row r="412">
      <c r="B412" s="52" t="inlineStr">
        <is>
          <t>Total operating expenses</t>
        </is>
      </c>
      <c r="C412" s="52" t="inlineStr">
        <is>
          <t>2022-06-30</t>
        </is>
      </c>
      <c r="D412" s="53" t="n">
        <v>663109000</v>
      </c>
      <c r="E412" s="53" t="n">
        <v>341153000</v>
      </c>
      <c r="F412" s="53" t="n">
        <v>-321956000</v>
      </c>
      <c r="G412" s="54" t="n">
        <v>-0.4855250041848324</v>
      </c>
      <c r="H412" s="55" t="inlineStr">
        <is>
          <t>Open filing ▸</t>
        </is>
      </c>
    </row>
    <row r="413">
      <c r="B413" s="52" t="inlineStr">
        <is>
          <t>Total operating expenses</t>
        </is>
      </c>
      <c r="C413" s="52" t="inlineStr">
        <is>
          <t>2022-09-30</t>
        </is>
      </c>
      <c r="D413" s="53" t="n">
        <v>2037957000</v>
      </c>
      <c r="E413" s="53" t="n">
        <v>1374848000</v>
      </c>
      <c r="F413" s="53" t="n">
        <v>-663109000</v>
      </c>
      <c r="G413" s="54" t="n">
        <v>-0.3253792891606643</v>
      </c>
      <c r="H413" s="55" t="inlineStr">
        <is>
          <t>Open filing ▸</t>
        </is>
      </c>
    </row>
    <row r="414">
      <c r="B414" s="52" t="inlineStr">
        <is>
          <t>Total operating expenses</t>
        </is>
      </c>
      <c r="C414" s="52" t="inlineStr">
        <is>
          <t>2023-06-30</t>
        </is>
      </c>
      <c r="D414" s="53" t="n">
        <v>809835000</v>
      </c>
      <c r="E414" s="53" t="n">
        <v>442610000</v>
      </c>
      <c r="F414" s="53" t="n">
        <v>-367225000</v>
      </c>
      <c r="G414" s="54" t="n">
        <v>-0.4534565683132984</v>
      </c>
      <c r="H414" s="55" t="inlineStr">
        <is>
          <t>Open filing ▸</t>
        </is>
      </c>
    </row>
    <row r="415">
      <c r="B415" s="52" t="inlineStr">
        <is>
          <t>Total operating expenses</t>
        </is>
      </c>
      <c r="C415" s="52" t="inlineStr">
        <is>
          <t>2023-09-30</t>
        </is>
      </c>
      <c r="D415" s="53" t="n">
        <v>1168754000</v>
      </c>
      <c r="E415" s="53" t="n">
        <v>358919000</v>
      </c>
      <c r="F415" s="53" t="n">
        <v>-809835000</v>
      </c>
      <c r="G415" s="54" t="n">
        <v>-0.6929045804335215</v>
      </c>
      <c r="H415" s="55" t="inlineStr">
        <is>
          <t>Open filing ▸</t>
        </is>
      </c>
    </row>
    <row r="416">
      <c r="B416" s="52" t="inlineStr">
        <is>
          <t>Total operating expenses</t>
        </is>
      </c>
      <c r="C416" s="52" t="inlineStr">
        <is>
          <t>2024-06-30</t>
        </is>
      </c>
      <c r="D416" s="53" t="n">
        <v>784278000</v>
      </c>
      <c r="E416" s="53" t="n">
        <v>393547000</v>
      </c>
      <c r="F416" s="53" t="n">
        <v>-390731000</v>
      </c>
      <c r="G416" s="54" t="n">
        <v>-0.4982047182249151</v>
      </c>
      <c r="H416" s="55" t="inlineStr">
        <is>
          <t>Open filing ▸</t>
        </is>
      </c>
    </row>
    <row r="417">
      <c r="B417" s="52" t="inlineStr">
        <is>
          <t>Total operating expenses</t>
        </is>
      </c>
      <c r="C417" s="52" t="inlineStr">
        <is>
          <t>2024-09-30</t>
        </is>
      </c>
      <c r="D417" s="53" t="n">
        <v>1174231000</v>
      </c>
      <c r="E417" s="53" t="n">
        <v>389953000</v>
      </c>
      <c r="F417" s="53" t="n">
        <v>-784278000</v>
      </c>
      <c r="G417" s="54" t="n">
        <v>-0.6679077626122969</v>
      </c>
      <c r="H417" s="55" t="inlineStr">
        <is>
          <t>Open filing ▸</t>
        </is>
      </c>
    </row>
    <row r="418">
      <c r="B418" s="52" t="inlineStr">
        <is>
          <t>Total operating expenses</t>
        </is>
      </c>
      <c r="C418" s="52" t="inlineStr">
        <is>
          <t>2025-03-31</t>
        </is>
      </c>
      <c r="D418" s="53" t="n">
        <v>481442000</v>
      </c>
      <c r="E418" s="53" t="n">
        <v>448276000</v>
      </c>
      <c r="F418" s="53" t="n">
        <v>-33166000</v>
      </c>
      <c r="G418" s="54" t="n">
        <v>-0.06888887965736268</v>
      </c>
      <c r="H418" s="55" t="inlineStr">
        <is>
          <t>Open filing ▸</t>
        </is>
      </c>
    </row>
    <row r="419">
      <c r="B419" s="52" t="inlineStr">
        <is>
          <t>Total operating expenses</t>
        </is>
      </c>
      <c r="C419" s="52" t="inlineStr">
        <is>
          <t>2025-06-30</t>
        </is>
      </c>
      <c r="D419" s="53" t="n">
        <v>884128000</v>
      </c>
      <c r="E419" s="53" t="n">
        <v>402686000</v>
      </c>
      <c r="F419" s="53" t="n">
        <v>-481442000</v>
      </c>
      <c r="G419" s="54" t="n">
        <v>-0.544538799811792</v>
      </c>
      <c r="H419" s="55" t="inlineStr">
        <is>
          <t>Open filing ▸</t>
        </is>
      </c>
    </row>
    <row r="420">
      <c r="B420" s="52" t="inlineStr">
        <is>
          <t>Total operating expenses</t>
        </is>
      </c>
      <c r="C420" s="52" t="inlineStr">
        <is>
          <t>2025-09-30</t>
        </is>
      </c>
      <c r="D420" s="53" t="n">
        <v>1284798000</v>
      </c>
      <c r="E420" s="53" t="n">
        <v>400670000</v>
      </c>
      <c r="F420" s="53" t="n">
        <v>-884128000</v>
      </c>
      <c r="G420" s="54" t="n">
        <v>-0.6881455294917956</v>
      </c>
      <c r="H420" s="55" t="inlineStr">
        <is>
          <t>Open filing ▸</t>
        </is>
      </c>
    </row>
    <row r="421">
      <c r="B421" s="52" t="inlineStr">
        <is>
          <t>Income (loss) from operations</t>
        </is>
      </c>
      <c r="C421" s="52" t="inlineStr">
        <is>
          <t>2018-06-30</t>
        </is>
      </c>
      <c r="D421" s="53" t="n">
        <v>26560000</v>
      </c>
      <c r="E421" s="53" t="n">
        <v>12762000</v>
      </c>
      <c r="F421" s="53" t="n">
        <v>-13798000</v>
      </c>
      <c r="G421" s="54" t="n">
        <v>-0.5195030120481928</v>
      </c>
      <c r="H421" s="55" t="inlineStr">
        <is>
          <t>Open filing ▸</t>
        </is>
      </c>
    </row>
    <row r="422">
      <c r="B422" s="52" t="inlineStr">
        <is>
          <t>Income (loss) from operations</t>
        </is>
      </c>
      <c r="C422" s="52" t="inlineStr">
        <is>
          <t>2018-09-30</t>
        </is>
      </c>
      <c r="D422" s="53" t="n">
        <v>45297000</v>
      </c>
      <c r="E422" s="53" t="n">
        <v>18737000</v>
      </c>
      <c r="F422" s="53" t="n">
        <v>-26560000</v>
      </c>
      <c r="G422" s="54" t="n">
        <v>-0.5863522970616155</v>
      </c>
      <c r="H422" s="55" t="inlineStr">
        <is>
          <t>Open filing ▸</t>
        </is>
      </c>
    </row>
    <row r="423">
      <c r="B423" s="52" t="inlineStr">
        <is>
          <t>Income (loss) from operations</t>
        </is>
      </c>
      <c r="C423" s="52" t="inlineStr">
        <is>
          <t>2019-06-30</t>
        </is>
      </c>
      <c r="D423" s="53" t="n">
        <v>49491000</v>
      </c>
      <c r="E423" s="53" t="n">
        <v>17848000</v>
      </c>
      <c r="F423" s="53" t="n">
        <v>-31643000</v>
      </c>
      <c r="G423" s="54" t="n">
        <v>-0.6393687741205472</v>
      </c>
      <c r="H423" s="55" t="inlineStr">
        <is>
          <t>Open filing ▸</t>
        </is>
      </c>
    </row>
    <row r="424">
      <c r="B424" s="52" t="inlineStr">
        <is>
          <t>Income (loss) from operations</t>
        </is>
      </c>
      <c r="C424" s="52" t="inlineStr">
        <is>
          <t>2019-09-30</t>
        </is>
      </c>
      <c r="D424" s="53" t="n">
        <v>63723000</v>
      </c>
      <c r="E424" s="53" t="n">
        <v>14232000</v>
      </c>
      <c r="F424" s="53" t="n">
        <v>-49491000</v>
      </c>
      <c r="G424" s="54" t="n">
        <v>-0.7766583494185773</v>
      </c>
      <c r="H424" s="55" t="inlineStr">
        <is>
          <t>Open filing ▸</t>
        </is>
      </c>
    </row>
    <row r="425">
      <c r="B425" s="52" t="inlineStr">
        <is>
          <t>Income (loss) from operations</t>
        </is>
      </c>
      <c r="C425" s="52" t="inlineStr">
        <is>
          <t>2020-06-30</t>
        </is>
      </c>
      <c r="D425" s="53" t="n">
        <v>144505000</v>
      </c>
      <c r="E425" s="53" t="n">
        <v>119140000</v>
      </c>
      <c r="F425" s="53" t="n">
        <v>-25365000</v>
      </c>
      <c r="G425" s="54" t="n">
        <v>-0.1755302584685651</v>
      </c>
      <c r="H425" s="55" t="inlineStr">
        <is>
          <t>Open filing ▸</t>
        </is>
      </c>
    </row>
    <row r="426">
      <c r="B426" s="52" t="inlineStr">
        <is>
          <t>Income (loss) from operations</t>
        </is>
      </c>
      <c r="C426" s="52" t="inlineStr">
        <is>
          <t>2020-09-30</t>
        </is>
      </c>
      <c r="D426" s="53" t="n">
        <v>262674000</v>
      </c>
      <c r="E426" s="53" t="n">
        <v>118169000</v>
      </c>
      <c r="F426" s="53" t="n">
        <v>-144505000</v>
      </c>
      <c r="G426" s="54" t="n">
        <v>-0.5501305801107076</v>
      </c>
      <c r="H426" s="55" t="inlineStr">
        <is>
          <t>Open filing ▸</t>
        </is>
      </c>
    </row>
    <row r="427">
      <c r="B427" s="52" t="inlineStr">
        <is>
          <t>Income (loss) from operations</t>
        </is>
      </c>
      <c r="C427" s="52" t="inlineStr">
        <is>
          <t>2021-06-30</t>
        </is>
      </c>
      <c r="D427" s="53" t="n">
        <v>239742000</v>
      </c>
      <c r="E427" s="53" t="n">
        <v>89105000</v>
      </c>
      <c r="F427" s="53" t="n">
        <v>-150637000</v>
      </c>
      <c r="G427" s="54" t="n">
        <v>-0.6283296210092516</v>
      </c>
      <c r="H427" s="55" t="inlineStr">
        <is>
          <t>Open filing ▸</t>
        </is>
      </c>
    </row>
    <row r="428">
      <c r="B428" s="52" t="inlineStr">
        <is>
          <t>Income (loss) from operations</t>
        </is>
      </c>
      <c r="C428" s="52" t="inlineStr">
        <is>
          <t>2021-09-30</t>
        </is>
      </c>
      <c r="D428" s="53" t="n">
        <v>323483000</v>
      </c>
      <c r="E428" s="53" t="n">
        <v>83741000</v>
      </c>
      <c r="F428" s="53" t="n">
        <v>-239742000</v>
      </c>
      <c r="G428" s="54" t="n">
        <v>-0.7411270453161372</v>
      </c>
      <c r="H428" s="55" t="inlineStr">
        <is>
          <t>Open filing ▸</t>
        </is>
      </c>
    </row>
    <row r="429">
      <c r="B429" s="52" t="inlineStr">
        <is>
          <t>Income (loss) from operations</t>
        </is>
      </c>
      <c r="C429" s="52" t="inlineStr">
        <is>
          <t>2022-06-30</t>
        </is>
      </c>
      <c r="D429" s="53" t="n">
        <v>156876000</v>
      </c>
      <c r="E429" s="53" t="n">
        <v>72561000</v>
      </c>
      <c r="F429" s="53" t="n">
        <v>-84315000</v>
      </c>
      <c r="G429" s="54" t="n">
        <v>-0.5374627094010556</v>
      </c>
      <c r="H429" s="55" t="inlineStr">
        <is>
          <t>Open filing ▸</t>
        </is>
      </c>
    </row>
    <row r="430">
      <c r="B430" s="52" t="inlineStr">
        <is>
          <t>Income (loss) from operations</t>
        </is>
      </c>
      <c r="C430" s="52" t="inlineStr">
        <is>
          <t>2022-09-30</t>
        </is>
      </c>
      <c r="D430" s="53" t="n">
        <v>-797904000</v>
      </c>
      <c r="E430" s="53" t="n">
        <v>-954780000</v>
      </c>
      <c r="F430" s="53" t="n">
        <v>-156876000</v>
      </c>
      <c r="G430" s="54" t="n">
        <v>0.1966101185104975</v>
      </c>
      <c r="H430" s="55" t="inlineStr">
        <is>
          <t>Open filing ▸</t>
        </is>
      </c>
    </row>
    <row r="431">
      <c r="B431" s="52" t="inlineStr">
        <is>
          <t>Income (loss) from operations</t>
        </is>
      </c>
      <c r="C431" s="52" t="inlineStr">
        <is>
          <t>2023-06-30</t>
        </is>
      </c>
      <c r="D431" s="53" t="n">
        <v>75827000</v>
      </c>
      <c r="E431" s="53" t="n">
        <v>-2372000</v>
      </c>
      <c r="F431" s="53" t="n">
        <v>-78199000</v>
      </c>
      <c r="G431" s="54" t="n">
        <v>-1.031281733419494</v>
      </c>
      <c r="H431" s="55" t="inlineStr">
        <is>
          <t>Open filing ▸</t>
        </is>
      </c>
    </row>
    <row r="432">
      <c r="B432" s="52" t="inlineStr">
        <is>
          <t>Income (loss) from operations</t>
        </is>
      </c>
      <c r="C432" s="52" t="inlineStr">
        <is>
          <t>2023-09-30</t>
        </is>
      </c>
      <c r="D432" s="53" t="n">
        <v>164383000</v>
      </c>
      <c r="E432" s="53" t="n">
        <v>88556000</v>
      </c>
      <c r="F432" s="53" t="n">
        <v>-75827000</v>
      </c>
      <c r="G432" s="54" t="n">
        <v>-0.4612824927151835</v>
      </c>
      <c r="H432" s="55" t="inlineStr">
        <is>
          <t>Open filing ▸</t>
        </is>
      </c>
    </row>
    <row r="433">
      <c r="B433" s="52" t="inlineStr">
        <is>
          <t>Income (loss) from operations</t>
        </is>
      </c>
      <c r="C433" s="52" t="inlineStr">
        <is>
          <t>2024-06-30</t>
        </is>
      </c>
      <c r="D433" s="53" t="n">
        <v>138259000</v>
      </c>
      <c r="E433" s="53" t="n">
        <v>70169000</v>
      </c>
      <c r="F433" s="53" t="n">
        <v>-68090000</v>
      </c>
      <c r="G433" s="54" t="n">
        <v>-0.4924815021083618</v>
      </c>
      <c r="H433" s="55" t="inlineStr">
        <is>
          <t>Open filing ▸</t>
        </is>
      </c>
    </row>
    <row r="434">
      <c r="B434" s="52" t="inlineStr">
        <is>
          <t>Income (loss) from operations</t>
        </is>
      </c>
      <c r="C434" s="52" t="inlineStr">
        <is>
          <t>2024-09-30</t>
        </is>
      </c>
      <c r="D434" s="53" t="n">
        <v>225076000</v>
      </c>
      <c r="E434" s="53" t="n">
        <v>86817000</v>
      </c>
      <c r="F434" s="53" t="n">
        <v>-138259000</v>
      </c>
      <c r="G434" s="54" t="n">
        <v>-0.6142769553395298</v>
      </c>
      <c r="H434" s="55" t="inlineStr">
        <is>
          <t>Open filing ▸</t>
        </is>
      </c>
    </row>
    <row r="435">
      <c r="B435" s="52" t="inlineStr">
        <is>
          <t>Income (loss) from operations</t>
        </is>
      </c>
      <c r="C435" s="52" t="inlineStr">
        <is>
          <t>2025-03-31</t>
        </is>
      </c>
      <c r="D435" s="53" t="n">
        <v>-22327000</v>
      </c>
      <c r="E435" s="53" t="n">
        <v>-3873000</v>
      </c>
      <c r="F435" s="53" t="n">
        <v>18454000</v>
      </c>
      <c r="G435" s="54" t="n">
        <v>-0.8265328973888117</v>
      </c>
      <c r="H435" s="55" t="inlineStr">
        <is>
          <t>Open filing ▸</t>
        </is>
      </c>
    </row>
    <row r="436">
      <c r="B436" s="52" t="inlineStr">
        <is>
          <t>Income (loss) from operations</t>
        </is>
      </c>
      <c r="C436" s="52" t="inlineStr">
        <is>
          <t>2025-06-30</t>
        </is>
      </c>
      <c r="D436" s="53" t="n">
        <v>54102000</v>
      </c>
      <c r="E436" s="53" t="n">
        <v>76429000</v>
      </c>
      <c r="F436" s="53" t="n">
        <v>22327000</v>
      </c>
      <c r="G436" s="54" t="n">
        <v>0.4126834497800451</v>
      </c>
      <c r="H436" s="55" t="inlineStr">
        <is>
          <t>Open filing ▸</t>
        </is>
      </c>
    </row>
    <row r="437">
      <c r="B437" s="52" t="inlineStr">
        <is>
          <t>Income (loss) from operations</t>
        </is>
      </c>
      <c r="C437" s="52" t="inlineStr">
        <is>
          <t>2025-09-30</t>
        </is>
      </c>
      <c r="D437" s="53" t="n">
        <v>136813000</v>
      </c>
      <c r="E437" s="53" t="n">
        <v>82711000</v>
      </c>
      <c r="F437" s="53" t="n">
        <v>-54102000</v>
      </c>
      <c r="G437" s="54" t="n">
        <v>-0.3954448773142903</v>
      </c>
      <c r="H437" s="55" t="inlineStr">
        <is>
          <t>Open filing ▸</t>
        </is>
      </c>
    </row>
    <row r="438">
      <c r="B438" s="52" t="inlineStr">
        <is>
          <t>OperatingLeaseCost</t>
        </is>
      </c>
      <c r="C438" s="52" t="inlineStr">
        <is>
          <t>2019-06-30</t>
        </is>
      </c>
      <c r="D438" s="53" t="n">
        <v>2550000</v>
      </c>
      <c r="E438" s="53" t="n">
        <v>1272000</v>
      </c>
      <c r="F438" s="53" t="n">
        <v>-1278000</v>
      </c>
      <c r="G438" s="54" t="n">
        <v>-0.5011764705882353</v>
      </c>
      <c r="H438" s="55" t="inlineStr">
        <is>
          <t>Open filing ▸</t>
        </is>
      </c>
    </row>
    <row r="439">
      <c r="B439" s="52" t="inlineStr">
        <is>
          <t>OperatingLeaseCost</t>
        </is>
      </c>
      <c r="C439" s="52" t="inlineStr">
        <is>
          <t>2019-09-30</t>
        </is>
      </c>
      <c r="D439" s="53" t="n">
        <v>3932000</v>
      </c>
      <c r="E439" s="53" t="n">
        <v>1383000</v>
      </c>
      <c r="F439" s="53" t="n">
        <v>-2549000</v>
      </c>
      <c r="G439" s="54" t="n">
        <v>-0.6482706002034588</v>
      </c>
      <c r="H439" s="55" t="inlineStr">
        <is>
          <t>Open filing ▸</t>
        </is>
      </c>
    </row>
    <row r="440">
      <c r="B440" s="52" t="inlineStr">
        <is>
          <t>Other assets</t>
        </is>
      </c>
      <c r="C440" s="52" t="inlineStr">
        <is>
          <t>2025-12-31</t>
        </is>
      </c>
      <c r="D440" s="53" t="n">
        <v>39445000</v>
      </c>
      <c r="E440" s="53" t="n">
        <v>38964000</v>
      </c>
      <c r="F440" s="53" t="n">
        <v>-481000</v>
      </c>
      <c r="G440" s="54" t="n">
        <v>-0.01219419444796552</v>
      </c>
      <c r="H440" s="55" t="inlineStr">
        <is>
          <t>Open filing ▸</t>
        </is>
      </c>
    </row>
    <row r="441">
      <c r="B441" s="52" t="inlineStr">
        <is>
          <t>Cumulative translation adjustment, net of tax of $(1,384) and $0, respectively</t>
        </is>
      </c>
      <c r="C441" s="52" t="inlineStr">
        <is>
          <t>2019-06-30</t>
        </is>
      </c>
      <c r="D441" s="53" t="n">
        <v>-79000</v>
      </c>
      <c r="E441" s="53" t="n">
        <v>982000</v>
      </c>
      <c r="F441" s="53" t="n">
        <v>1061000</v>
      </c>
      <c r="G441" s="54" t="n">
        <v>-13.43037974683544</v>
      </c>
      <c r="H441" s="55" t="inlineStr">
        <is>
          <t>Open filing ▸</t>
        </is>
      </c>
    </row>
    <row r="442">
      <c r="B442" s="52" t="inlineStr">
        <is>
          <t>Cumulative translation adjustment, net of tax of $(1,384) and $0, respectively</t>
        </is>
      </c>
      <c r="C442" s="52" t="inlineStr">
        <is>
          <t>2019-09-30</t>
        </is>
      </c>
      <c r="D442" s="53" t="n">
        <v>-4027000</v>
      </c>
      <c r="E442" s="53" t="n">
        <v>-3948000</v>
      </c>
      <c r="F442" s="53" t="n">
        <v>79000</v>
      </c>
      <c r="G442" s="54" t="n">
        <v>-0.01961758132604917</v>
      </c>
      <c r="H442" s="55" t="inlineStr">
        <is>
          <t>Open filing ▸</t>
        </is>
      </c>
    </row>
    <row r="443">
      <c r="B443" s="52" t="inlineStr">
        <is>
          <t>Cumulative translation adjustment, net of tax of $(1,384) and $0, respectively</t>
        </is>
      </c>
      <c r="C443" s="52" t="inlineStr">
        <is>
          <t>2020-06-30</t>
        </is>
      </c>
      <c r="D443" s="53" t="n">
        <v>-133000</v>
      </c>
      <c r="E443" s="53" t="n">
        <v>2538000</v>
      </c>
      <c r="F443" s="53" t="n">
        <v>2671000</v>
      </c>
      <c r="G443" s="54" t="n">
        <v>-20.08270676691729</v>
      </c>
      <c r="H443" s="55" t="inlineStr">
        <is>
          <t>Open filing ▸</t>
        </is>
      </c>
    </row>
    <row r="444">
      <c r="B444" s="52" t="inlineStr">
        <is>
          <t>Cumulative translation adjustment, net of tax of $(1,384) and $0, respectively</t>
        </is>
      </c>
      <c r="C444" s="52" t="inlineStr">
        <is>
          <t>2020-09-30</t>
        </is>
      </c>
      <c r="D444" s="53" t="n">
        <v>6308000</v>
      </c>
      <c r="E444" s="53" t="n">
        <v>6441000</v>
      </c>
      <c r="F444" s="53" t="n">
        <v>133000</v>
      </c>
      <c r="G444" s="54" t="n">
        <v>0.02108433734939759</v>
      </c>
      <c r="H444" s="55" t="inlineStr">
        <is>
          <t>Open filing ▸</t>
        </is>
      </c>
    </row>
    <row r="445">
      <c r="B445" s="52" t="inlineStr">
        <is>
          <t>Cumulative translation adjustment, net of tax of $(1,384) and $0, respectively</t>
        </is>
      </c>
      <c r="C445" s="52" t="inlineStr">
        <is>
          <t>2021-06-30</t>
        </is>
      </c>
      <c r="D445" s="53" t="n">
        <v>-8350000</v>
      </c>
      <c r="E445" s="53" t="n">
        <v>2714000</v>
      </c>
      <c r="F445" s="53" t="n">
        <v>11064000</v>
      </c>
      <c r="G445" s="54" t="n">
        <v>-1.32502994011976</v>
      </c>
      <c r="H445" s="55" t="inlineStr">
        <is>
          <t>Open filing ▸</t>
        </is>
      </c>
    </row>
    <row r="446">
      <c r="B446" s="52" t="inlineStr">
        <is>
          <t>Cumulative translation adjustment, net of tax of $(1,384) and $0, respectively</t>
        </is>
      </c>
      <c r="C446" s="52" t="inlineStr">
        <is>
          <t>2021-09-30</t>
        </is>
      </c>
      <c r="D446" s="53" t="n">
        <v>-75059000</v>
      </c>
      <c r="E446" s="53" t="n">
        <v>-66709000</v>
      </c>
      <c r="F446" s="53" t="n">
        <v>8350000</v>
      </c>
      <c r="G446" s="54" t="n">
        <v>-0.1112458199549688</v>
      </c>
      <c r="H446" s="55" t="inlineStr">
        <is>
          <t>Open filing ▸</t>
        </is>
      </c>
    </row>
    <row r="447">
      <c r="B447" s="52" t="inlineStr">
        <is>
          <t>Cumulative translation adjustment, net of tax of $(1,384) and $0, respectively</t>
        </is>
      </c>
      <c r="C447" s="52" t="inlineStr">
        <is>
          <t>2022-06-30</t>
        </is>
      </c>
      <c r="D447" s="53" t="n">
        <v>-160299000</v>
      </c>
      <c r="E447" s="53" t="n">
        <v>-145596000</v>
      </c>
      <c r="F447" s="53" t="n">
        <v>14703000</v>
      </c>
      <c r="G447" s="54" t="n">
        <v>-0.09172234386989314</v>
      </c>
      <c r="H447" s="55" t="inlineStr">
        <is>
          <t>Open filing ▸</t>
        </is>
      </c>
    </row>
    <row r="448">
      <c r="B448" s="52" t="inlineStr">
        <is>
          <t>Cumulative translation adjustment, net of tax of $(1,384) and $0, respectively</t>
        </is>
      </c>
      <c r="C448" s="52" t="inlineStr">
        <is>
          <t>2022-09-30</t>
        </is>
      </c>
      <c r="D448" s="53" t="n">
        <v>-295792000</v>
      </c>
      <c r="E448" s="53" t="n">
        <v>-135493000</v>
      </c>
      <c r="F448" s="53" t="n">
        <v>160299000</v>
      </c>
      <c r="G448" s="54" t="n">
        <v>-0.5419314924000649</v>
      </c>
      <c r="H448" s="55" t="inlineStr">
        <is>
          <t>Open filing ▸</t>
        </is>
      </c>
    </row>
    <row r="449">
      <c r="B449" s="52" t="inlineStr">
        <is>
          <t>Cumulative translation adjustment, net of tax of $(1,384) and $0, respectively</t>
        </is>
      </c>
      <c r="C449" s="52" t="inlineStr">
        <is>
          <t>2023-06-30</t>
        </is>
      </c>
      <c r="D449" s="53" t="n">
        <v>27179000</v>
      </c>
      <c r="E449" s="53" t="n">
        <v>11552000</v>
      </c>
      <c r="F449" s="53" t="n">
        <v>-15627000</v>
      </c>
      <c r="G449" s="54" t="n">
        <v>-0.5749659663710953</v>
      </c>
      <c r="H449" s="55" t="inlineStr">
        <is>
          <t>Open filing ▸</t>
        </is>
      </c>
    </row>
    <row r="450">
      <c r="B450" s="52" t="inlineStr">
        <is>
          <t>Cumulative translation adjustment, net of tax of $(1,384) and $0, respectively</t>
        </is>
      </c>
      <c r="C450" s="52" t="inlineStr">
        <is>
          <t>2023-09-30</t>
        </is>
      </c>
      <c r="D450" s="53" t="n">
        <v>9663000</v>
      </c>
      <c r="E450" s="53" t="n">
        <v>-17516000</v>
      </c>
      <c r="F450" s="53" t="n">
        <v>-27179000</v>
      </c>
      <c r="G450" s="54" t="n">
        <v>-2.812687571147677</v>
      </c>
      <c r="H450" s="55" t="inlineStr">
        <is>
          <t>Open filing ▸</t>
        </is>
      </c>
    </row>
    <row r="451">
      <c r="B451" s="52" t="inlineStr">
        <is>
          <t>Cumulative translation adjustment, net of tax of $(1,384) and $0, respectively</t>
        </is>
      </c>
      <c r="C451" s="52" t="inlineStr">
        <is>
          <t>2024-06-30</t>
        </is>
      </c>
      <c r="D451" s="53" t="n">
        <v>-18025000</v>
      </c>
      <c r="E451" s="53" t="n">
        <v>-4178000</v>
      </c>
      <c r="F451" s="53" t="n">
        <v>13847000</v>
      </c>
      <c r="G451" s="54" t="n">
        <v>-0.7682108183079057</v>
      </c>
      <c r="H451" s="55" t="inlineStr">
        <is>
          <t>Open filing ▸</t>
        </is>
      </c>
    </row>
    <row r="452">
      <c r="B452" s="52" t="inlineStr">
        <is>
          <t>Cumulative translation adjustment, net of tax of $(1,384) and $0, respectively</t>
        </is>
      </c>
      <c r="C452" s="52" t="inlineStr">
        <is>
          <t>2024-09-30</t>
        </is>
      </c>
      <c r="D452" s="53" t="n">
        <v>24154000</v>
      </c>
      <c r="E452" s="53" t="n">
        <v>42179000</v>
      </c>
      <c r="F452" s="53" t="n">
        <v>18025000</v>
      </c>
      <c r="G452" s="54" t="n">
        <v>0.7462532085782894</v>
      </c>
      <c r="H452" s="55" t="inlineStr">
        <is>
          <t>Open filing ▸</t>
        </is>
      </c>
    </row>
    <row r="453">
      <c r="B453" s="52" t="inlineStr">
        <is>
          <t>Cumulative translation adjustment, net of tax of $(1,384) and $0, respectively</t>
        </is>
      </c>
      <c r="C453" s="52" t="inlineStr">
        <is>
          <t>2025-06-30</t>
        </is>
      </c>
      <c r="D453" s="53" t="n">
        <v>77537000</v>
      </c>
      <c r="E453" s="53" t="n">
        <v>48445000</v>
      </c>
      <c r="F453" s="53" t="n">
        <v>-29092000</v>
      </c>
      <c r="G453" s="54" t="n">
        <v>-0.3752015166952551</v>
      </c>
      <c r="H453" s="55" t="inlineStr">
        <is>
          <t>Open filing ▸</t>
        </is>
      </c>
    </row>
    <row r="454">
      <c r="B454" s="52" t="inlineStr">
        <is>
          <t>Cumulative translation adjustment, net of tax of $(1,384) and $0, respectively</t>
        </is>
      </c>
      <c r="C454" s="52" t="inlineStr">
        <is>
          <t>2025-09-30</t>
        </is>
      </c>
      <c r="D454" s="53" t="n">
        <v>71170000</v>
      </c>
      <c r="E454" s="53" t="n">
        <v>-6367000</v>
      </c>
      <c r="F454" s="53" t="n">
        <v>-77537000</v>
      </c>
      <c r="G454" s="54" t="n">
        <v>-1.089461851903892</v>
      </c>
      <c r="H454" s="55" t="inlineStr">
        <is>
          <t>Open filing ▸</t>
        </is>
      </c>
    </row>
    <row r="455">
      <c r="B455" s="52" t="inlineStr">
        <is>
          <t>OtherComprehensiveIncomeForeignCurrencyTranslationAdjustmentTaxPortionAttributableToParent</t>
        </is>
      </c>
      <c r="C455" s="52" t="inlineStr">
        <is>
          <t>2025-09-30</t>
        </is>
      </c>
      <c r="D455" s="53" t="n">
        <v>4031000</v>
      </c>
      <c r="E455" s="53" t="n">
        <v>-654000</v>
      </c>
      <c r="F455" s="53" t="n">
        <v>-4685000</v>
      </c>
      <c r="G455" s="54" t="n">
        <v>-1.162242619697346</v>
      </c>
      <c r="H455" s="55" t="inlineStr">
        <is>
          <t>Open filing ▸</t>
        </is>
      </c>
    </row>
    <row r="456">
      <c r="B456" s="52" t="inlineStr">
        <is>
          <t>Cumulative translation adjustment</t>
        </is>
      </c>
      <c r="C456" s="52" t="inlineStr">
        <is>
          <t>2018-06-30</t>
        </is>
      </c>
      <c r="D456" s="53" t="n">
        <v>-152000</v>
      </c>
      <c r="E456" s="53" t="n">
        <v>-276000</v>
      </c>
      <c r="F456" s="53" t="n">
        <v>-124000</v>
      </c>
      <c r="G456" s="54" t="n">
        <v>0.8157894736842105</v>
      </c>
      <c r="H456" s="55" t="inlineStr">
        <is>
          <t>Open filing ▸</t>
        </is>
      </c>
    </row>
    <row r="457">
      <c r="B457" s="52" t="inlineStr">
        <is>
          <t>Cumulative translation adjustment</t>
        </is>
      </c>
      <c r="C457" s="52" t="inlineStr">
        <is>
          <t>2018-09-30</t>
        </is>
      </c>
      <c r="D457" s="53" t="n">
        <v>-696000</v>
      </c>
      <c r="E457" s="53" t="n">
        <v>-544000</v>
      </c>
      <c r="F457" s="53" t="n">
        <v>152000</v>
      </c>
      <c r="G457" s="54" t="n">
        <v>-0.2183908045977012</v>
      </c>
      <c r="H457" s="55" t="inlineStr">
        <is>
          <t>Open filing ▸</t>
        </is>
      </c>
    </row>
    <row r="458">
      <c r="B458" s="52" t="inlineStr">
        <is>
          <t>Cumulative translation adjustment</t>
        </is>
      </c>
      <c r="C458" s="52" t="inlineStr">
        <is>
          <t>2019-06-30</t>
        </is>
      </c>
      <c r="D458" s="53" t="n">
        <v>-79000</v>
      </c>
      <c r="E458" s="53" t="n">
        <v>982000</v>
      </c>
      <c r="F458" s="53" t="n">
        <v>1061000</v>
      </c>
      <c r="G458" s="54" t="n">
        <v>-13.43037974683544</v>
      </c>
      <c r="H458" s="55" t="inlineStr">
        <is>
          <t>Open filing ▸</t>
        </is>
      </c>
    </row>
    <row r="459">
      <c r="B459" s="52" t="inlineStr">
        <is>
          <t>Cumulative translation adjustment</t>
        </is>
      </c>
      <c r="C459" s="52" t="inlineStr">
        <is>
          <t>2019-09-30</t>
        </is>
      </c>
      <c r="D459" s="53" t="n">
        <v>-4027000</v>
      </c>
      <c r="E459" s="53" t="n">
        <v>-3948000</v>
      </c>
      <c r="F459" s="53" t="n">
        <v>79000</v>
      </c>
      <c r="G459" s="54" t="n">
        <v>-0.01961758132604917</v>
      </c>
      <c r="H459" s="55" t="inlineStr">
        <is>
          <t>Open filing ▸</t>
        </is>
      </c>
    </row>
    <row r="460">
      <c r="B460" s="52" t="inlineStr">
        <is>
          <t>Other comprehensive loss</t>
        </is>
      </c>
      <c r="C460" s="52" t="inlineStr">
        <is>
          <t>2018-06-30</t>
        </is>
      </c>
      <c r="D460" s="53" t="n">
        <v>-169000</v>
      </c>
      <c r="E460" s="53" t="n">
        <v>-267000</v>
      </c>
      <c r="F460" s="53" t="n">
        <v>-98000</v>
      </c>
      <c r="G460" s="54" t="n">
        <v>0.5798816568047337</v>
      </c>
      <c r="H460" s="55" t="inlineStr">
        <is>
          <t>Open filing ▸</t>
        </is>
      </c>
    </row>
    <row r="461">
      <c r="B461" s="52" t="inlineStr">
        <is>
          <t>Other comprehensive loss</t>
        </is>
      </c>
      <c r="C461" s="52" t="inlineStr">
        <is>
          <t>2018-09-30</t>
        </is>
      </c>
      <c r="D461" s="53" t="n">
        <v>-708000</v>
      </c>
      <c r="E461" s="53" t="n">
        <v>-539000</v>
      </c>
      <c r="F461" s="53" t="n">
        <v>169000</v>
      </c>
      <c r="G461" s="54" t="n">
        <v>-0.2387005649717514</v>
      </c>
      <c r="H461" s="55" t="inlineStr">
        <is>
          <t>Open filing ▸</t>
        </is>
      </c>
    </row>
    <row r="462">
      <c r="B462" s="52" t="inlineStr">
        <is>
          <t>Other comprehensive loss</t>
        </is>
      </c>
      <c r="C462" s="52" t="inlineStr">
        <is>
          <t>2019-06-30</t>
        </is>
      </c>
      <c r="D462" s="53" t="n">
        <v>398000</v>
      </c>
      <c r="E462" s="53" t="n">
        <v>1360000</v>
      </c>
      <c r="F462" s="53" t="n">
        <v>962000</v>
      </c>
      <c r="G462" s="54" t="n">
        <v>2.417085427135679</v>
      </c>
      <c r="H462" s="55" t="inlineStr">
        <is>
          <t>Open filing ▸</t>
        </is>
      </c>
    </row>
    <row r="463">
      <c r="B463" s="52" t="inlineStr">
        <is>
          <t>Other comprehensive loss</t>
        </is>
      </c>
      <c r="C463" s="52" t="inlineStr">
        <is>
          <t>2019-09-30</t>
        </is>
      </c>
      <c r="D463" s="53" t="n">
        <v>-3710000</v>
      </c>
      <c r="E463" s="53" t="n">
        <v>-4108000</v>
      </c>
      <c r="F463" s="53" t="n">
        <v>-398000</v>
      </c>
      <c r="G463" s="54" t="n">
        <v>0.107277628032345</v>
      </c>
      <c r="H463" s="55" t="inlineStr">
        <is>
          <t>Open filing ▸</t>
        </is>
      </c>
    </row>
    <row r="464">
      <c r="B464" s="52" t="inlineStr">
        <is>
          <t>Total other comprehensive (loss) income</t>
        </is>
      </c>
      <c r="C464" s="52" t="inlineStr">
        <is>
          <t>2019-06-30</t>
        </is>
      </c>
      <c r="D464" s="53" t="n">
        <v>398000</v>
      </c>
      <c r="E464" s="53" t="n">
        <v>1360000</v>
      </c>
      <c r="F464" s="53" t="n">
        <v>962000</v>
      </c>
      <c r="G464" s="54" t="n">
        <v>2.417085427135679</v>
      </c>
      <c r="H464" s="55" t="inlineStr">
        <is>
          <t>Open filing ▸</t>
        </is>
      </c>
    </row>
    <row r="465">
      <c r="B465" s="52" t="inlineStr">
        <is>
          <t>Total other comprehensive (loss) income</t>
        </is>
      </c>
      <c r="C465" s="52" t="inlineStr">
        <is>
          <t>2019-09-30</t>
        </is>
      </c>
      <c r="D465" s="53" t="n">
        <v>-3710000</v>
      </c>
      <c r="E465" s="53" t="n">
        <v>-4108000</v>
      </c>
      <c r="F465" s="53" t="n">
        <v>-398000</v>
      </c>
      <c r="G465" s="54" t="n">
        <v>0.107277628032345</v>
      </c>
      <c r="H465" s="55" t="inlineStr">
        <is>
          <t>Open filing ▸</t>
        </is>
      </c>
    </row>
    <row r="466">
      <c r="B466" s="52" t="inlineStr">
        <is>
          <t>Total other comprehensive (loss) income</t>
        </is>
      </c>
      <c r="C466" s="52" t="inlineStr">
        <is>
          <t>2020-06-30</t>
        </is>
      </c>
      <c r="D466" s="53" t="n">
        <v>1000000</v>
      </c>
      <c r="E466" s="53" t="n">
        <v>3000000</v>
      </c>
      <c r="F466" s="53" t="n">
        <v>2000000</v>
      </c>
      <c r="G466" s="54" t="n">
        <v>2</v>
      </c>
      <c r="H466" s="55" t="inlineStr">
        <is>
          <t>Open filing ▸</t>
        </is>
      </c>
    </row>
    <row r="467">
      <c r="B467" s="52" t="inlineStr">
        <is>
          <t>Total other comprehensive (loss) income</t>
        </is>
      </c>
      <c r="C467" s="52" t="inlineStr">
        <is>
          <t>2020-09-30</t>
        </is>
      </c>
      <c r="D467" s="53" t="n">
        <v>6811000</v>
      </c>
      <c r="E467" s="53" t="n">
        <v>5811000</v>
      </c>
      <c r="F467" s="53" t="n">
        <v>-1000000</v>
      </c>
      <c r="G467" s="54" t="n">
        <v>-0.1468213184554397</v>
      </c>
      <c r="H467" s="55" t="inlineStr">
        <is>
          <t>Open filing ▸</t>
        </is>
      </c>
    </row>
    <row r="468">
      <c r="B468" s="52" t="inlineStr">
        <is>
          <t>Total other comprehensive (loss) income</t>
        </is>
      </c>
      <c r="C468" s="52" t="inlineStr">
        <is>
          <t>2021-06-30</t>
        </is>
      </c>
      <c r="D468" s="53" t="n">
        <v>-8587000</v>
      </c>
      <c r="E468" s="53" t="n">
        <v>2732000</v>
      </c>
      <c r="F468" s="53" t="n">
        <v>11319000</v>
      </c>
      <c r="G468" s="54" t="n">
        <v>-1.318155351112146</v>
      </c>
      <c r="H468" s="55" t="inlineStr">
        <is>
          <t>Open filing ▸</t>
        </is>
      </c>
    </row>
    <row r="469">
      <c r="B469" s="52" t="inlineStr">
        <is>
          <t>Total other comprehensive (loss) income</t>
        </is>
      </c>
      <c r="C469" s="52" t="inlineStr">
        <is>
          <t>2021-09-30</t>
        </is>
      </c>
      <c r="D469" s="53" t="n">
        <v>-75363000</v>
      </c>
      <c r="E469" s="53" t="n">
        <v>-66776000</v>
      </c>
      <c r="F469" s="53" t="n">
        <v>8587000</v>
      </c>
      <c r="G469" s="54" t="n">
        <v>-0.1139418547563128</v>
      </c>
      <c r="H469" s="55" t="inlineStr">
        <is>
          <t>Open filing ▸</t>
        </is>
      </c>
    </row>
    <row r="470">
      <c r="B470" s="52" t="inlineStr">
        <is>
          <t>Total other comprehensive (loss) income</t>
        </is>
      </c>
      <c r="C470" s="52" t="inlineStr">
        <is>
          <t>2022-06-30</t>
        </is>
      </c>
      <c r="D470" s="53" t="n">
        <v>-162112000</v>
      </c>
      <c r="E470" s="53" t="n">
        <v>-146095000</v>
      </c>
      <c r="F470" s="53" t="n">
        <v>16017000</v>
      </c>
      <c r="G470" s="54" t="n">
        <v>-0.09880206277141729</v>
      </c>
      <c r="H470" s="55" t="inlineStr">
        <is>
          <t>Open filing ▸</t>
        </is>
      </c>
    </row>
    <row r="471">
      <c r="B471" s="52" t="inlineStr">
        <is>
          <t>Total other comprehensive (loss) income</t>
        </is>
      </c>
      <c r="C471" s="52" t="inlineStr">
        <is>
          <t>2022-09-30</t>
        </is>
      </c>
      <c r="D471" s="53" t="n">
        <v>-297844000</v>
      </c>
      <c r="E471" s="53" t="n">
        <v>-135732000</v>
      </c>
      <c r="F471" s="53" t="n">
        <v>162112000</v>
      </c>
      <c r="G471" s="54" t="n">
        <v>-0.5442849276802622</v>
      </c>
      <c r="H471" s="55" t="inlineStr">
        <is>
          <t>Open filing ▸</t>
        </is>
      </c>
    </row>
    <row r="472">
      <c r="B472" s="52" t="inlineStr">
        <is>
          <t>Total other comprehensive (loss) income</t>
        </is>
      </c>
      <c r="C472" s="52" t="inlineStr">
        <is>
          <t>2023-06-30</t>
        </is>
      </c>
      <c r="D472" s="53" t="n">
        <v>27593000</v>
      </c>
      <c r="E472" s="53" t="n">
        <v>11225000</v>
      </c>
      <c r="F472" s="53" t="n">
        <v>-16368000</v>
      </c>
      <c r="G472" s="54" t="n">
        <v>-0.5931939259957235</v>
      </c>
      <c r="H472" s="55" t="inlineStr">
        <is>
          <t>Open filing ▸</t>
        </is>
      </c>
    </row>
    <row r="473">
      <c r="B473" s="52" t="inlineStr">
        <is>
          <t>Total other comprehensive (loss) income</t>
        </is>
      </c>
      <c r="C473" s="52" t="inlineStr">
        <is>
          <t>2023-09-30</t>
        </is>
      </c>
      <c r="D473" s="53" t="n">
        <v>10464000</v>
      </c>
      <c r="E473" s="53" t="n">
        <v>-17129000</v>
      </c>
      <c r="F473" s="53" t="n">
        <v>-27593000</v>
      </c>
      <c r="G473" s="54" t="n">
        <v>-2.636945718654434</v>
      </c>
      <c r="H473" s="55" t="inlineStr">
        <is>
          <t>Open filing ▸</t>
        </is>
      </c>
    </row>
    <row r="474">
      <c r="B474" s="52" t="inlineStr">
        <is>
          <t>Total other comprehensive (loss) income</t>
        </is>
      </c>
      <c r="C474" s="52" t="inlineStr">
        <is>
          <t>2024-06-30</t>
        </is>
      </c>
      <c r="D474" s="53" t="n">
        <v>-18293000</v>
      </c>
      <c r="E474" s="53" t="n">
        <v>-4176000</v>
      </c>
      <c r="F474" s="53" t="n">
        <v>14117000</v>
      </c>
      <c r="G474" s="54" t="n">
        <v>-0.7717159569234133</v>
      </c>
      <c r="H474" s="55" t="inlineStr">
        <is>
          <t>Open filing ▸</t>
        </is>
      </c>
    </row>
    <row r="475">
      <c r="B475" s="52" t="inlineStr">
        <is>
          <t>Total other comprehensive (loss) income</t>
        </is>
      </c>
      <c r="C475" s="52" t="inlineStr">
        <is>
          <t>2024-09-30</t>
        </is>
      </c>
      <c r="D475" s="53" t="n">
        <v>24977000</v>
      </c>
      <c r="E475" s="53" t="n">
        <v>43270000</v>
      </c>
      <c r="F475" s="53" t="n">
        <v>18293000</v>
      </c>
      <c r="G475" s="54" t="n">
        <v>0.7323938022981142</v>
      </c>
      <c r="H475" s="55" t="inlineStr">
        <is>
          <t>Open filing ▸</t>
        </is>
      </c>
    </row>
    <row r="476">
      <c r="B476" s="52" t="inlineStr">
        <is>
          <t>Total other comprehensive (loss) income</t>
        </is>
      </c>
      <c r="C476" s="52" t="inlineStr">
        <is>
          <t>2025-06-30</t>
        </is>
      </c>
      <c r="D476" s="53" t="n">
        <v>77766000</v>
      </c>
      <c r="E476" s="53" t="n">
        <v>48486000</v>
      </c>
      <c r="F476" s="53" t="n">
        <v>-29280000</v>
      </c>
      <c r="G476" s="54" t="n">
        <v>-0.37651415785819</v>
      </c>
      <c r="H476" s="55" t="inlineStr">
        <is>
          <t>Open filing ▸</t>
        </is>
      </c>
    </row>
    <row r="477">
      <c r="B477" s="52" t="inlineStr">
        <is>
          <t>Total other comprehensive (loss) income</t>
        </is>
      </c>
      <c r="C477" s="52" t="inlineStr">
        <is>
          <t>2025-09-30</t>
        </is>
      </c>
      <c r="D477" s="53" t="n">
        <v>71596000</v>
      </c>
      <c r="E477" s="53" t="n">
        <v>-6170000</v>
      </c>
      <c r="F477" s="53" t="n">
        <v>-77766000</v>
      </c>
      <c r="G477" s="54" t="n">
        <v>-1.086177998770881</v>
      </c>
      <c r="H477" s="55" t="inlineStr">
        <is>
          <t>Open filing ▸</t>
        </is>
      </c>
    </row>
    <row r="478">
      <c r="B478" s="52" t="inlineStr">
        <is>
          <t>Accumulated Other Comprehensive Loss</t>
        </is>
      </c>
      <c r="C478" s="52" t="inlineStr">
        <is>
          <t>2019-06-30</t>
        </is>
      </c>
      <c r="D478" s="53" t="n">
        <v>1360000</v>
      </c>
      <c r="E478" s="53" t="n">
        <v>398000</v>
      </c>
      <c r="F478" s="53" t="n">
        <v>-962000</v>
      </c>
      <c r="G478" s="54" t="n">
        <v>-0.7073529411764706</v>
      </c>
      <c r="H478" s="55" t="inlineStr">
        <is>
          <t>Open filing ▸</t>
        </is>
      </c>
    </row>
    <row r="479">
      <c r="B479" s="52" t="inlineStr">
        <is>
          <t>Accumulated Other Comprehensive Loss</t>
        </is>
      </c>
      <c r="C479" s="52" t="inlineStr">
        <is>
          <t>2019-09-30</t>
        </is>
      </c>
      <c r="D479" s="53" t="n">
        <v>-4108000</v>
      </c>
      <c r="E479" s="53" t="n">
        <v>-3710000</v>
      </c>
      <c r="F479" s="53" t="n">
        <v>398000</v>
      </c>
      <c r="G479" s="54" t="n">
        <v>-0.09688412852969815</v>
      </c>
      <c r="H479" s="55" t="inlineStr">
        <is>
          <t>Open filing ▸</t>
        </is>
      </c>
    </row>
    <row r="480">
      <c r="B480" s="52" t="inlineStr">
        <is>
          <t>Accumulated Other Comprehensive Loss</t>
        </is>
      </c>
      <c r="C480" s="52" t="inlineStr">
        <is>
          <t>2020-06-30</t>
        </is>
      </c>
      <c r="D480" s="53" t="n">
        <v>3000000</v>
      </c>
      <c r="E480" s="53" t="n">
        <v>1000000</v>
      </c>
      <c r="F480" s="53" t="n">
        <v>-2000000</v>
      </c>
      <c r="G480" s="54" t="n">
        <v>-0.6666666666666666</v>
      </c>
      <c r="H480" s="55" t="inlineStr">
        <is>
          <t>Open filing ▸</t>
        </is>
      </c>
    </row>
    <row r="481">
      <c r="B481" s="52" t="inlineStr">
        <is>
          <t>Accumulated Other Comprehensive Loss</t>
        </is>
      </c>
      <c r="C481" s="52" t="inlineStr">
        <is>
          <t>2020-09-30</t>
        </is>
      </c>
      <c r="D481" s="53" t="n">
        <v>5811000</v>
      </c>
      <c r="E481" s="53" t="n">
        <v>6811000</v>
      </c>
      <c r="F481" s="53" t="n">
        <v>1000000</v>
      </c>
      <c r="G481" s="54" t="n">
        <v>0.1720874204095681</v>
      </c>
      <c r="H481" s="55" t="inlineStr">
        <is>
          <t>Open filing ▸</t>
        </is>
      </c>
    </row>
    <row r="482">
      <c r="B482" s="52" t="inlineStr">
        <is>
          <t>Accumulated Other Comprehensive Loss</t>
        </is>
      </c>
      <c r="C482" s="52" t="inlineStr">
        <is>
          <t>2021-06-30</t>
        </is>
      </c>
      <c r="D482" s="53" t="n">
        <v>2732000</v>
      </c>
      <c r="E482" s="53" t="n">
        <v>-8587000</v>
      </c>
      <c r="F482" s="53" t="n">
        <v>-11319000</v>
      </c>
      <c r="G482" s="54" t="n">
        <v>-4.14311859443631</v>
      </c>
      <c r="H482" s="55" t="inlineStr">
        <is>
          <t>Open filing ▸</t>
        </is>
      </c>
    </row>
    <row r="483">
      <c r="B483" s="52" t="inlineStr">
        <is>
          <t>Accumulated Other Comprehensive Loss</t>
        </is>
      </c>
      <c r="C483" s="52" t="inlineStr">
        <is>
          <t>2021-09-30</t>
        </is>
      </c>
      <c r="D483" s="53" t="n">
        <v>-66776000</v>
      </c>
      <c r="E483" s="53" t="n">
        <v>-75363000</v>
      </c>
      <c r="F483" s="53" t="n">
        <v>-8587000</v>
      </c>
      <c r="G483" s="54" t="n">
        <v>0.1285941056667066</v>
      </c>
      <c r="H483" s="55" t="inlineStr">
        <is>
          <t>Open filing ▸</t>
        </is>
      </c>
    </row>
    <row r="484">
      <c r="B484" s="52" t="inlineStr">
        <is>
          <t>Accumulated Other Comprehensive Loss</t>
        </is>
      </c>
      <c r="C484" s="52" t="inlineStr">
        <is>
          <t>2022-06-30</t>
        </is>
      </c>
      <c r="D484" s="53" t="n">
        <v>-146095000</v>
      </c>
      <c r="E484" s="53" t="n">
        <v>-162112000</v>
      </c>
      <c r="F484" s="53" t="n">
        <v>-16017000</v>
      </c>
      <c r="G484" s="54" t="n">
        <v>0.1096341421677676</v>
      </c>
      <c r="H484" s="55" t="inlineStr">
        <is>
          <t>Open filing ▸</t>
        </is>
      </c>
    </row>
    <row r="485">
      <c r="B485" s="52" t="inlineStr">
        <is>
          <t>Accumulated Other Comprehensive Loss</t>
        </is>
      </c>
      <c r="C485" s="52" t="inlineStr">
        <is>
          <t>2022-09-30</t>
        </is>
      </c>
      <c r="D485" s="53" t="n">
        <v>-135732000</v>
      </c>
      <c r="E485" s="53" t="n">
        <v>-297844000</v>
      </c>
      <c r="F485" s="53" t="n">
        <v>-162112000</v>
      </c>
      <c r="G485" s="54" t="n">
        <v>1.194353579111779</v>
      </c>
      <c r="H485" s="55" t="inlineStr">
        <is>
          <t>Open filing ▸</t>
        </is>
      </c>
    </row>
    <row r="486">
      <c r="B486" s="52" t="inlineStr">
        <is>
          <t>Accumulated Other Comprehensive Loss</t>
        </is>
      </c>
      <c r="C486" s="52" t="inlineStr">
        <is>
          <t>2023-06-30</t>
        </is>
      </c>
      <c r="D486" s="53" t="n">
        <v>11225000</v>
      </c>
      <c r="E486" s="53" t="n">
        <v>27593000</v>
      </c>
      <c r="F486" s="53" t="n">
        <v>16368000</v>
      </c>
      <c r="G486" s="54" t="n">
        <v>1.458173719376392</v>
      </c>
      <c r="H486" s="55" t="inlineStr">
        <is>
          <t>Open filing ▸</t>
        </is>
      </c>
    </row>
    <row r="487">
      <c r="B487" s="52" t="inlineStr">
        <is>
          <t>Accumulated Other Comprehensive Loss</t>
        </is>
      </c>
      <c r="C487" s="52" t="inlineStr">
        <is>
          <t>2023-09-30</t>
        </is>
      </c>
      <c r="D487" s="53" t="n">
        <v>-17129000</v>
      </c>
      <c r="E487" s="53" t="n">
        <v>10464000</v>
      </c>
      <c r="F487" s="53" t="n">
        <v>27593000</v>
      </c>
      <c r="G487" s="54" t="n">
        <v>-1.610893805826376</v>
      </c>
      <c r="H487" s="55" t="inlineStr">
        <is>
          <t>Open filing ▸</t>
        </is>
      </c>
    </row>
    <row r="488">
      <c r="B488" s="52" t="inlineStr">
        <is>
          <t>Unrealized (losses) gains on investments, net of tax of $(243) and $61, respectively</t>
        </is>
      </c>
      <c r="C488" s="52" t="inlineStr">
        <is>
          <t>2018-06-30</t>
        </is>
      </c>
      <c r="D488" s="53" t="n">
        <v>-17000</v>
      </c>
      <c r="E488" s="53" t="n">
        <v>9000</v>
      </c>
      <c r="F488" s="53" t="n">
        <v>26000</v>
      </c>
      <c r="G488" s="54" t="n">
        <v>-1.529411764705882</v>
      </c>
      <c r="H488" s="55" t="inlineStr">
        <is>
          <t>Open filing ▸</t>
        </is>
      </c>
    </row>
    <row r="489">
      <c r="B489" s="52" t="inlineStr">
        <is>
          <t>Unrealized (losses) gains on investments, net of tax of $(243) and $61, respectively</t>
        </is>
      </c>
      <c r="C489" s="52" t="inlineStr">
        <is>
          <t>2018-09-30</t>
        </is>
      </c>
      <c r="D489" s="53" t="n">
        <v>-12000</v>
      </c>
      <c r="E489" s="53" t="n">
        <v>5000</v>
      </c>
      <c r="F489" s="53" t="n">
        <v>17000</v>
      </c>
      <c r="G489" s="54" t="n">
        <v>-1.416666666666667</v>
      </c>
      <c r="H489" s="55" t="inlineStr">
        <is>
          <t>Open filing ▸</t>
        </is>
      </c>
    </row>
    <row r="490">
      <c r="B490" s="52" t="inlineStr">
        <is>
          <t>Unrealized (losses) gains on investments, net of tax of $(243) and $61, respectively</t>
        </is>
      </c>
      <c r="C490" s="52" t="inlineStr">
        <is>
          <t>2019-06-30</t>
        </is>
      </c>
      <c r="D490" s="53" t="n">
        <v>477000</v>
      </c>
      <c r="E490" s="53" t="n">
        <v>378000</v>
      </c>
      <c r="F490" s="53" t="n">
        <v>-99000</v>
      </c>
      <c r="G490" s="54" t="n">
        <v>-0.2075471698113208</v>
      </c>
      <c r="H490" s="55" t="inlineStr">
        <is>
          <t>Open filing ▸</t>
        </is>
      </c>
    </row>
    <row r="491">
      <c r="B491" s="52" t="inlineStr">
        <is>
          <t>Unrealized (losses) gains on investments, net of tax of $(243) and $61, respectively</t>
        </is>
      </c>
      <c r="C491" s="52" t="inlineStr">
        <is>
          <t>2019-09-30</t>
        </is>
      </c>
      <c r="D491" s="53" t="n">
        <v>317000</v>
      </c>
      <c r="E491" s="53" t="n">
        <v>-160000</v>
      </c>
      <c r="F491" s="53" t="n">
        <v>-477000</v>
      </c>
      <c r="G491" s="54" t="n">
        <v>-1.504731861198738</v>
      </c>
      <c r="H491" s="55" t="inlineStr">
        <is>
          <t>Open filing ▸</t>
        </is>
      </c>
    </row>
    <row r="492">
      <c r="B492" s="52" t="inlineStr">
        <is>
          <t>Unrealized (losses) gains on investments, net of tax of $(243) and $61, respectively</t>
        </is>
      </c>
      <c r="C492" s="52" t="inlineStr">
        <is>
          <t>2020-06-30</t>
        </is>
      </c>
      <c r="D492" s="53" t="n">
        <v>1133000</v>
      </c>
      <c r="E492" s="53" t="n">
        <v>462000</v>
      </c>
      <c r="F492" s="53" t="n">
        <v>-671000</v>
      </c>
      <c r="G492" s="54" t="n">
        <v>-0.5922330097087378</v>
      </c>
      <c r="H492" s="55" t="inlineStr">
        <is>
          <t>Open filing ▸</t>
        </is>
      </c>
    </row>
    <row r="493">
      <c r="B493" s="52" t="inlineStr">
        <is>
          <t>Unrealized (losses) gains on investments, net of tax of $(243) and $61, respectively</t>
        </is>
      </c>
      <c r="C493" s="52" t="inlineStr">
        <is>
          <t>2020-09-30</t>
        </is>
      </c>
      <c r="D493" s="53" t="n">
        <v>503000</v>
      </c>
      <c r="E493" s="53" t="n">
        <v>-630000</v>
      </c>
      <c r="F493" s="53" t="n">
        <v>-1133000</v>
      </c>
      <c r="G493" s="54" t="n">
        <v>-2.25248508946322</v>
      </c>
      <c r="H493" s="55" t="inlineStr">
        <is>
          <t>Open filing ▸</t>
        </is>
      </c>
    </row>
    <row r="494">
      <c r="B494" s="52" t="inlineStr">
        <is>
          <t>Unrealized (losses) gains on investments, net of tax of $(243) and $61, respectively</t>
        </is>
      </c>
      <c r="C494" s="52" t="inlineStr">
        <is>
          <t>2021-06-30</t>
        </is>
      </c>
      <c r="D494" s="53" t="n">
        <v>-237000</v>
      </c>
      <c r="E494" s="53" t="n">
        <v>18000</v>
      </c>
      <c r="F494" s="53" t="n">
        <v>255000</v>
      </c>
      <c r="G494" s="54" t="n">
        <v>-1.075949367088608</v>
      </c>
      <c r="H494" s="55" t="inlineStr">
        <is>
          <t>Open filing ▸</t>
        </is>
      </c>
    </row>
    <row r="495">
      <c r="B495" s="52" t="inlineStr">
        <is>
          <t>Unrealized (losses) gains on investments, net of tax of $(243) and $61, respectively</t>
        </is>
      </c>
      <c r="C495" s="52" t="inlineStr">
        <is>
          <t>2021-09-30</t>
        </is>
      </c>
      <c r="D495" s="53" t="n">
        <v>-304000</v>
      </c>
      <c r="E495" s="53" t="n">
        <v>-67000</v>
      </c>
      <c r="F495" s="53" t="n">
        <v>237000</v>
      </c>
      <c r="G495" s="54" t="n">
        <v>-0.7796052631578947</v>
      </c>
      <c r="H495" s="55" t="inlineStr">
        <is>
          <t>Open filing ▸</t>
        </is>
      </c>
    </row>
    <row r="496">
      <c r="B496" s="52" t="inlineStr">
        <is>
          <t>Unrealized (losses) gains on investments, net of tax of $(243) and $61, respectively</t>
        </is>
      </c>
      <c r="C496" s="52" t="inlineStr">
        <is>
          <t>2022-06-30</t>
        </is>
      </c>
      <c r="D496" s="53" t="n">
        <v>-1813000</v>
      </c>
      <c r="E496" s="53" t="n">
        <v>-499000</v>
      </c>
      <c r="F496" s="53" t="n">
        <v>1314000</v>
      </c>
      <c r="G496" s="54" t="n">
        <v>-0.7247655819084391</v>
      </c>
      <c r="H496" s="55" t="inlineStr">
        <is>
          <t>Open filing ▸</t>
        </is>
      </c>
    </row>
    <row r="497">
      <c r="B497" s="52" t="inlineStr">
        <is>
          <t>Unrealized (losses) gains on investments, net of tax of $(243) and $61, respectively</t>
        </is>
      </c>
      <c r="C497" s="52" t="inlineStr">
        <is>
          <t>2022-09-30</t>
        </is>
      </c>
      <c r="D497" s="53" t="n">
        <v>-2052000</v>
      </c>
      <c r="E497" s="53" t="n">
        <v>-239000</v>
      </c>
      <c r="F497" s="53" t="n">
        <v>1813000</v>
      </c>
      <c r="G497" s="54" t="n">
        <v>-0.8835282651072125</v>
      </c>
      <c r="H497" s="55" t="inlineStr">
        <is>
          <t>Open filing ▸</t>
        </is>
      </c>
    </row>
    <row r="498">
      <c r="B498" s="52" t="inlineStr">
        <is>
          <t>Unrealized (losses) gains on investments, net of tax of $(243) and $61, respectively</t>
        </is>
      </c>
      <c r="C498" s="52" t="inlineStr">
        <is>
          <t>2023-06-30</t>
        </is>
      </c>
      <c r="D498" s="53" t="n">
        <v>414000</v>
      </c>
      <c r="E498" s="53" t="n">
        <v>-327000</v>
      </c>
      <c r="F498" s="53" t="n">
        <v>-741000</v>
      </c>
      <c r="G498" s="54" t="n">
        <v>-1.789855072463768</v>
      </c>
      <c r="H498" s="55" t="inlineStr">
        <is>
          <t>Open filing ▸</t>
        </is>
      </c>
    </row>
    <row r="499">
      <c r="B499" s="52" t="inlineStr">
        <is>
          <t>Unrealized (losses) gains on investments, net of tax of $(243) and $61, respectively</t>
        </is>
      </c>
      <c r="C499" s="52" t="inlineStr">
        <is>
          <t>2023-09-30</t>
        </is>
      </c>
      <c r="D499" s="53" t="n">
        <v>801000</v>
      </c>
      <c r="E499" s="53" t="n">
        <v>387000</v>
      </c>
      <c r="F499" s="53" t="n">
        <v>-414000</v>
      </c>
      <c r="G499" s="54" t="n">
        <v>-0.5168539325842697</v>
      </c>
      <c r="H499" s="55" t="inlineStr">
        <is>
          <t>Open filing ▸</t>
        </is>
      </c>
    </row>
    <row r="500">
      <c r="B500" s="52" t="inlineStr">
        <is>
          <t>Unrealized (losses) gains on investments, net of tax of $(243) and $61, respectively</t>
        </is>
      </c>
      <c r="C500" s="52" t="inlineStr">
        <is>
          <t>2024-06-30</t>
        </is>
      </c>
      <c r="D500" s="53" t="n">
        <v>-268000</v>
      </c>
      <c r="E500" s="53" t="n">
        <v>2000</v>
      </c>
      <c r="F500" s="53" t="n">
        <v>270000</v>
      </c>
      <c r="G500" s="54" t="n">
        <v>-1.007462686567164</v>
      </c>
      <c r="H500" s="55" t="inlineStr">
        <is>
          <t>Open filing ▸</t>
        </is>
      </c>
    </row>
    <row r="501">
      <c r="B501" s="52" t="inlineStr">
        <is>
          <t>Unrealized (losses) gains on investments, net of tax of $(243) and $61, respectively</t>
        </is>
      </c>
      <c r="C501" s="52" t="inlineStr">
        <is>
          <t>2024-09-30</t>
        </is>
      </c>
      <c r="D501" s="53" t="n">
        <v>823000</v>
      </c>
      <c r="E501" s="53" t="n">
        <v>1091000</v>
      </c>
      <c r="F501" s="53" t="n">
        <v>268000</v>
      </c>
      <c r="G501" s="54" t="n">
        <v>0.3256379100850547</v>
      </c>
      <c r="H501" s="55" t="inlineStr">
        <is>
          <t>Open filing ▸</t>
        </is>
      </c>
    </row>
    <row r="502">
      <c r="B502" s="52" t="inlineStr">
        <is>
          <t>Unrealized (losses) gains on investments, net of tax of $(243) and $61, respectively</t>
        </is>
      </c>
      <c r="C502" s="52" t="inlineStr">
        <is>
          <t>2025-06-30</t>
        </is>
      </c>
      <c r="D502" s="53" t="n">
        <v>229000</v>
      </c>
      <c r="E502" s="53" t="n">
        <v>41000</v>
      </c>
      <c r="F502" s="53" t="n">
        <v>-188000</v>
      </c>
      <c r="G502" s="54" t="n">
        <v>-0.8209606986899564</v>
      </c>
      <c r="H502" s="55" t="inlineStr">
        <is>
          <t>Open filing ▸</t>
        </is>
      </c>
    </row>
    <row r="503">
      <c r="B503" s="52" t="inlineStr">
        <is>
          <t>Unrealized (losses) gains on investments, net of tax of $(243) and $61, respectively</t>
        </is>
      </c>
      <c r="C503" s="52" t="inlineStr">
        <is>
          <t>2025-09-30</t>
        </is>
      </c>
      <c r="D503" s="53" t="n">
        <v>426000</v>
      </c>
      <c r="E503" s="53" t="n">
        <v>197000</v>
      </c>
      <c r="F503" s="53" t="n">
        <v>-229000</v>
      </c>
      <c r="G503" s="54" t="n">
        <v>-0.5375586854460094</v>
      </c>
      <c r="H503" s="55" t="inlineStr">
        <is>
          <t>Open filing ▸</t>
        </is>
      </c>
    </row>
    <row r="504">
      <c r="B504" s="52" t="inlineStr">
        <is>
          <t>OtherComprehensiveIncomeUnrealizedHoldingGainLossOnSecuritiesArisingDuringPeriodTax</t>
        </is>
      </c>
      <c r="C504" s="52" t="inlineStr">
        <is>
          <t>2017-12-31</t>
        </is>
      </c>
      <c r="D504" s="53" t="n">
        <v>15</v>
      </c>
      <c r="E504" s="53" t="n">
        <v>-15000</v>
      </c>
      <c r="F504" s="53" t="n">
        <v>-15015</v>
      </c>
      <c r="G504" s="54" t="n">
        <v>-1001</v>
      </c>
      <c r="H504" s="55" t="inlineStr">
        <is>
          <t>Open filing ▸</t>
        </is>
      </c>
    </row>
    <row r="505">
      <c r="B505" s="52" t="inlineStr">
        <is>
          <t>OtherComprehensiveIncomeUnrealizedHoldingGainLossOnSecuritiesArisingDuringPeriodTax</t>
        </is>
      </c>
      <c r="C505" s="52" t="inlineStr">
        <is>
          <t>2020-06-30</t>
        </is>
      </c>
      <c r="D505" s="53" t="n">
        <v>347000</v>
      </c>
      <c r="E505" s="53" t="n">
        <v>142000</v>
      </c>
      <c r="F505" s="53" t="n">
        <v>-205000</v>
      </c>
      <c r="G505" s="54" t="n">
        <v>-0.590778097982709</v>
      </c>
      <c r="H505" s="55" t="inlineStr">
        <is>
          <t>Open filing ▸</t>
        </is>
      </c>
    </row>
    <row r="506">
      <c r="B506" s="52" t="inlineStr">
        <is>
          <t>OtherComprehensiveIncomeUnrealizedHoldingGainLossOnSecuritiesArisingDuringPeriodTax</t>
        </is>
      </c>
      <c r="C506" s="52" t="inlineStr">
        <is>
          <t>2020-09-30</t>
        </is>
      </c>
      <c r="D506" s="53" t="n">
        <v>158000</v>
      </c>
      <c r="E506" s="53" t="n">
        <v>-189000</v>
      </c>
      <c r="F506" s="53" t="n">
        <v>-347000</v>
      </c>
      <c r="G506" s="54" t="n">
        <v>-2.19620253164557</v>
      </c>
      <c r="H506" s="55" t="inlineStr">
        <is>
          <t>Open filing ▸</t>
        </is>
      </c>
    </row>
    <row r="507">
      <c r="B507" s="52" t="inlineStr">
        <is>
          <t>OtherComprehensiveIncomeUnrealizedHoldingGainLossOnSecuritiesArisingDuringPeriodTax</t>
        </is>
      </c>
      <c r="C507" s="52" t="inlineStr">
        <is>
          <t>2021-06-30</t>
        </is>
      </c>
      <c r="D507" s="53" t="n">
        <v>-75000</v>
      </c>
      <c r="E507" s="53" t="n">
        <v>5000</v>
      </c>
      <c r="F507" s="53" t="n">
        <v>80000</v>
      </c>
      <c r="G507" s="54" t="n">
        <v>-1.066666666666667</v>
      </c>
      <c r="H507" s="55" t="inlineStr">
        <is>
          <t>Open filing ▸</t>
        </is>
      </c>
    </row>
    <row r="508">
      <c r="B508" s="52" t="inlineStr">
        <is>
          <t>OtherComprehensiveIncomeUnrealizedHoldingGainLossOnSecuritiesArisingDuringPeriodTax</t>
        </is>
      </c>
      <c r="C508" s="52" t="inlineStr">
        <is>
          <t>2021-09-30</t>
        </is>
      </c>
      <c r="D508" s="53" t="n">
        <v>-96000</v>
      </c>
      <c r="E508" s="53" t="n">
        <v>21000</v>
      </c>
      <c r="F508" s="53" t="n">
        <v>117000</v>
      </c>
      <c r="G508" s="54" t="n">
        <v>-1.21875</v>
      </c>
      <c r="H508" s="55" t="inlineStr">
        <is>
          <t>Open filing ▸</t>
        </is>
      </c>
    </row>
    <row r="509">
      <c r="B509" s="52" t="inlineStr">
        <is>
          <t>OtherComprehensiveIncomeUnrealizedHoldingGainLossOnSecuritiesArisingDuringPeriodTax</t>
        </is>
      </c>
      <c r="C509" s="52" t="inlineStr">
        <is>
          <t>2022-06-30</t>
        </is>
      </c>
      <c r="D509" s="53" t="n">
        <v>576000</v>
      </c>
      <c r="E509" s="53" t="n">
        <v>-159000</v>
      </c>
      <c r="F509" s="53" t="n">
        <v>-735000</v>
      </c>
      <c r="G509" s="54" t="n">
        <v>-1.276041666666667</v>
      </c>
      <c r="H509" s="55" t="inlineStr">
        <is>
          <t>Open filing ▸</t>
        </is>
      </c>
    </row>
    <row r="510">
      <c r="B510" s="52" t="inlineStr">
        <is>
          <t>OtherComprehensiveIncomeUnrealizedHoldingGainLossOnSecuritiesArisingDuringPeriodTax</t>
        </is>
      </c>
      <c r="C510" s="52" t="inlineStr">
        <is>
          <t>2022-09-30</t>
        </is>
      </c>
      <c r="D510" s="53" t="n">
        <v>644000</v>
      </c>
      <c r="E510" s="53" t="n">
        <v>-68000</v>
      </c>
      <c r="F510" s="53" t="n">
        <v>-712000</v>
      </c>
      <c r="G510" s="54" t="n">
        <v>-1.105590062111801</v>
      </c>
      <c r="H510" s="55" t="inlineStr">
        <is>
          <t>Open filing ▸</t>
        </is>
      </c>
    </row>
    <row r="511">
      <c r="B511" s="52" t="inlineStr">
        <is>
          <t>OtherComprehensiveIncomeUnrealizedHoldingGainLossOnSecuritiesArisingDuringPeriodTax</t>
        </is>
      </c>
      <c r="C511" s="52" t="inlineStr">
        <is>
          <t>2023-06-30</t>
        </is>
      </c>
      <c r="D511" s="53" t="n">
        <v>130000</v>
      </c>
      <c r="E511" s="53" t="n">
        <v>-103000</v>
      </c>
      <c r="F511" s="53" t="n">
        <v>-233000</v>
      </c>
      <c r="G511" s="54" t="n">
        <v>-1.792307692307692</v>
      </c>
      <c r="H511" s="55" t="inlineStr">
        <is>
          <t>Open filing ▸</t>
        </is>
      </c>
    </row>
    <row r="512">
      <c r="B512" s="52" t="inlineStr">
        <is>
          <t>OtherComprehensiveIncomeUnrealizedHoldingGainLossOnSecuritiesArisingDuringPeriodTax</t>
        </is>
      </c>
      <c r="C512" s="52" t="inlineStr">
        <is>
          <t>2023-09-30</t>
        </is>
      </c>
      <c r="D512" s="53" t="n">
        <v>260000</v>
      </c>
      <c r="E512" s="53" t="n">
        <v>130000</v>
      </c>
      <c r="F512" s="53" t="n">
        <v>-130000</v>
      </c>
      <c r="G512" s="54" t="n">
        <v>-0.5</v>
      </c>
      <c r="H512" s="55" t="inlineStr">
        <is>
          <t>Open filing ▸</t>
        </is>
      </c>
    </row>
    <row r="513">
      <c r="B513" s="52" t="inlineStr">
        <is>
          <t>OtherComprehensiveIncomeUnrealizedHoldingGainLossOnSecuritiesArisingDuringPeriodTax</t>
        </is>
      </c>
      <c r="C513" s="52" t="inlineStr">
        <is>
          <t>2024-06-30</t>
        </is>
      </c>
      <c r="D513" s="53" t="n">
        <v>-87000</v>
      </c>
      <c r="E513" s="53" t="n">
        <v>0</v>
      </c>
      <c r="F513" s="53" t="n">
        <v>87000</v>
      </c>
      <c r="G513" s="54" t="n">
        <v>-1</v>
      </c>
      <c r="H513" s="55" t="inlineStr">
        <is>
          <t>Open filing ▸</t>
        </is>
      </c>
    </row>
    <row r="514">
      <c r="B514" s="52" t="inlineStr">
        <is>
          <t>OtherComprehensiveIncomeUnrealizedHoldingGainLossOnSecuritiesArisingDuringPeriodTax</t>
        </is>
      </c>
      <c r="C514" s="52" t="inlineStr">
        <is>
          <t>2024-09-30</t>
        </is>
      </c>
      <c r="D514" s="53" t="n">
        <v>266000</v>
      </c>
      <c r="E514" s="53" t="n">
        <v>353000</v>
      </c>
      <c r="F514" s="53" t="n">
        <v>87000</v>
      </c>
      <c r="G514" s="54" t="n">
        <v>0.3270676691729323</v>
      </c>
      <c r="H514" s="55" t="inlineStr">
        <is>
          <t>Open filing ▸</t>
        </is>
      </c>
    </row>
    <row r="515">
      <c r="B515" s="52" t="inlineStr">
        <is>
          <t>OtherComprehensiveIncomeUnrealizedHoldingGainLossOnSecuritiesArisingDuringPeriodTax</t>
        </is>
      </c>
      <c r="C515" s="52" t="inlineStr">
        <is>
          <t>2025-06-30</t>
        </is>
      </c>
      <c r="D515" s="53" t="n">
        <v>75000</v>
      </c>
      <c r="E515" s="53" t="n">
        <v>13000</v>
      </c>
      <c r="F515" s="53" t="n">
        <v>-62000</v>
      </c>
      <c r="G515" s="54" t="n">
        <v>-0.8266666666666667</v>
      </c>
      <c r="H515" s="55" t="inlineStr">
        <is>
          <t>Open filing ▸</t>
        </is>
      </c>
    </row>
    <row r="516">
      <c r="B516" s="52" t="inlineStr">
        <is>
          <t>OtherComprehensiveIncomeUnrealizedHoldingGainLossOnSecuritiesArisingDuringPeriodTax</t>
        </is>
      </c>
      <c r="C516" s="52" t="inlineStr">
        <is>
          <t>2025-09-30</t>
        </is>
      </c>
      <c r="D516" s="53" t="n">
        <v>138000</v>
      </c>
      <c r="E516" s="53" t="n">
        <v>64000</v>
      </c>
      <c r="F516" s="53" t="n">
        <v>-74000</v>
      </c>
      <c r="G516" s="54" t="n">
        <v>-0.5362318840579711</v>
      </c>
      <c r="H516" s="55" t="inlineStr">
        <is>
          <t>Open filing ▸</t>
        </is>
      </c>
    </row>
    <row r="517">
      <c r="B517" s="52" t="inlineStr">
        <is>
          <t>OtherEmployeeRelatedLiabilitiesCurrentAndNoncurrent</t>
        </is>
      </c>
      <c r="C517" s="52" t="inlineStr">
        <is>
          <t>2019-12-31</t>
        </is>
      </c>
      <c r="D517" s="53" t="n">
        <v>3172000</v>
      </c>
      <c r="E517" s="53" t="n">
        <v>3774000</v>
      </c>
      <c r="F517" s="53" t="n">
        <v>602000</v>
      </c>
      <c r="G517" s="54" t="n">
        <v>0.1897856242118537</v>
      </c>
      <c r="H517" s="55" t="inlineStr">
        <is>
          <t>Open filing ▸</t>
        </is>
      </c>
    </row>
    <row r="518">
      <c r="B518" s="52" t="inlineStr">
        <is>
          <t>Other current liabilities</t>
        </is>
      </c>
      <c r="C518" s="52" t="inlineStr">
        <is>
          <t>2024-12-31</t>
        </is>
      </c>
      <c r="D518" s="53" t="n">
        <v>49268000</v>
      </c>
      <c r="E518" s="53" t="n">
        <v>55416000</v>
      </c>
      <c r="F518" s="53" t="n">
        <v>6148000</v>
      </c>
      <c r="G518" s="54" t="n">
        <v>0.1247868799220589</v>
      </c>
      <c r="H518" s="55" t="inlineStr">
        <is>
          <t>Open filing ▸</t>
        </is>
      </c>
    </row>
    <row r="519">
      <c r="B519" s="52" t="inlineStr">
        <is>
          <t>Other current liabilities</t>
        </is>
      </c>
      <c r="C519" s="52" t="inlineStr">
        <is>
          <t>2025-12-31</t>
        </is>
      </c>
      <c r="D519" s="53" t="n">
        <v>60735000</v>
      </c>
      <c r="E519" s="53" t="n">
        <v>60354000</v>
      </c>
      <c r="F519" s="53" t="n">
        <v>-381000</v>
      </c>
      <c r="G519" s="54" t="n">
        <v>-0.006273153865151889</v>
      </c>
      <c r="H519" s="55" t="inlineStr">
        <is>
          <t>Open filing ▸</t>
        </is>
      </c>
    </row>
    <row r="520">
      <c r="B520" s="52" t="inlineStr">
        <is>
          <t>Other liabilities</t>
        </is>
      </c>
      <c r="C520" s="52" t="inlineStr">
        <is>
          <t>2025-12-31</t>
        </is>
      </c>
      <c r="D520" s="53" t="n">
        <v>126210000</v>
      </c>
      <c r="E520" s="53" t="n">
        <v>125103000</v>
      </c>
      <c r="F520" s="53" t="n">
        <v>-1107000</v>
      </c>
      <c r="G520" s="54" t="n">
        <v>-0.008771095792726408</v>
      </c>
      <c r="H520" s="55" t="inlineStr">
        <is>
          <t>Open filing ▸</t>
        </is>
      </c>
    </row>
    <row r="521">
      <c r="B521" s="52" t="inlineStr">
        <is>
          <t>Other non-cash losses, net</t>
        </is>
      </c>
      <c r="C521" s="52" t="inlineStr">
        <is>
          <t>2018-12-31</t>
        </is>
      </c>
      <c r="D521" s="53" t="n">
        <v>10968000</v>
      </c>
      <c r="E521" s="53" t="n">
        <v>12152000</v>
      </c>
      <c r="F521" s="53" t="n">
        <v>1184000</v>
      </c>
      <c r="G521" s="54" t="n">
        <v>0.1079504011670314</v>
      </c>
      <c r="H521" s="55" t="inlineStr">
        <is>
          <t>Open filing ▸</t>
        </is>
      </c>
    </row>
    <row r="522">
      <c r="B522" s="52" t="inlineStr">
        <is>
          <t>Other non-cash losses, net</t>
        </is>
      </c>
      <c r="C522" s="52" t="inlineStr">
        <is>
          <t>2019-12-31</t>
        </is>
      </c>
      <c r="D522" s="53" t="n">
        <v>19108000</v>
      </c>
      <c r="E522" s="53" t="n">
        <v>20862000</v>
      </c>
      <c r="F522" s="53" t="n">
        <v>1754000</v>
      </c>
      <c r="G522" s="54" t="n">
        <v>0.09179401297885702</v>
      </c>
      <c r="H522" s="55" t="inlineStr">
        <is>
          <t>Open filing ▸</t>
        </is>
      </c>
    </row>
    <row r="523">
      <c r="B523" s="52" t="inlineStr">
        <is>
          <t>Other non-cash losses, net</t>
        </is>
      </c>
      <c r="C523" s="52" t="inlineStr">
        <is>
          <t>2020-06-30</t>
        </is>
      </c>
      <c r="D523" s="53" t="n">
        <v>18507000</v>
      </c>
      <c r="E523" s="53" t="n">
        <v>100000</v>
      </c>
      <c r="F523" s="53" t="n">
        <v>-18407000</v>
      </c>
      <c r="G523" s="54" t="n">
        <v>-0.9945966391095261</v>
      </c>
      <c r="H523" s="55" t="inlineStr">
        <is>
          <t>Open filing ▸</t>
        </is>
      </c>
    </row>
    <row r="524">
      <c r="B524" s="52" t="inlineStr">
        <is>
          <t>Other non-cash losses, net</t>
        </is>
      </c>
      <c r="C524" s="52" t="inlineStr">
        <is>
          <t>2021-06-30</t>
        </is>
      </c>
      <c r="D524" s="53" t="n">
        <v>2257000</v>
      </c>
      <c r="E524" s="53" t="n">
        <v>100000</v>
      </c>
      <c r="F524" s="53" t="n">
        <v>-2157000</v>
      </c>
      <c r="G524" s="54" t="n">
        <v>-0.9556933983163491</v>
      </c>
      <c r="H524" s="55" t="inlineStr">
        <is>
          <t>Open filing ▸</t>
        </is>
      </c>
    </row>
    <row r="525">
      <c r="B525" s="52" t="inlineStr">
        <is>
          <t>Other non-cash (income) expense, net</t>
        </is>
      </c>
      <c r="C525" s="52" t="inlineStr">
        <is>
          <t>2020-12-31</t>
        </is>
      </c>
      <c r="D525" s="53" t="n">
        <v>795000</v>
      </c>
      <c r="E525" s="53" t="n">
        <v>-1956000</v>
      </c>
      <c r="F525" s="53" t="n">
        <v>-2751000</v>
      </c>
      <c r="G525" s="54" t="n">
        <v>-3.460377358490566</v>
      </c>
      <c r="H525" s="55" t="inlineStr">
        <is>
          <t>Open filing ▸</t>
        </is>
      </c>
    </row>
    <row r="526">
      <c r="B526" s="52" t="inlineStr">
        <is>
          <t>Other non-cash (income) expense, net</t>
        </is>
      </c>
      <c r="C526" s="52" t="inlineStr">
        <is>
          <t>2021-03-31</t>
        </is>
      </c>
      <c r="D526" s="53" t="n">
        <v>-1184000</v>
      </c>
      <c r="E526" s="53" t="n">
        <v>-1455000</v>
      </c>
      <c r="F526" s="53" t="n">
        <v>-271000</v>
      </c>
      <c r="G526" s="54" t="n">
        <v>0.2288851351351351</v>
      </c>
      <c r="H526" s="55" t="inlineStr">
        <is>
          <t>Open filing ▸</t>
        </is>
      </c>
    </row>
    <row r="527">
      <c r="B527" s="52" t="inlineStr">
        <is>
          <t>Other non-cash (income) expense, net</t>
        </is>
      </c>
      <c r="C527" s="52" t="inlineStr">
        <is>
          <t>2021-06-30</t>
        </is>
      </c>
      <c r="D527" s="53" t="n">
        <v>-2280000</v>
      </c>
      <c r="E527" s="53" t="n">
        <v>-2893000</v>
      </c>
      <c r="F527" s="53" t="n">
        <v>-613000</v>
      </c>
      <c r="G527" s="54" t="n">
        <v>0.268859649122807</v>
      </c>
      <c r="H527" s="55" t="inlineStr">
        <is>
          <t>Open filing ▸</t>
        </is>
      </c>
    </row>
    <row r="528">
      <c r="B528" s="52" t="inlineStr">
        <is>
          <t>Other non-cash (income) expense, net</t>
        </is>
      </c>
      <c r="C528" s="52" t="inlineStr">
        <is>
          <t>2021-09-30</t>
        </is>
      </c>
      <c r="D528" s="53" t="n">
        <v>-4324000</v>
      </c>
      <c r="E528" s="53" t="n">
        <v>-5610000</v>
      </c>
      <c r="F528" s="53" t="n">
        <v>-1286000</v>
      </c>
      <c r="G528" s="54" t="n">
        <v>0.2974098057354301</v>
      </c>
      <c r="H528" s="55" t="inlineStr">
        <is>
          <t>Open filing ▸</t>
        </is>
      </c>
    </row>
    <row r="529">
      <c r="B529" s="52" t="inlineStr">
        <is>
          <t>Other non-cash (income) expense, net</t>
        </is>
      </c>
      <c r="C529" s="52" t="inlineStr">
        <is>
          <t>2021-12-31</t>
        </is>
      </c>
      <c r="D529" s="53" t="n">
        <v>475000</v>
      </c>
      <c r="E529" s="53" t="n">
        <v>-6976000</v>
      </c>
      <c r="F529" s="53" t="n">
        <v>-7451000</v>
      </c>
      <c r="G529" s="54" t="n">
        <v>-15.68631578947368</v>
      </c>
      <c r="H529" s="55" t="inlineStr">
        <is>
          <t>Open filing ▸</t>
        </is>
      </c>
    </row>
    <row r="530">
      <c r="B530" s="52" t="inlineStr">
        <is>
          <t>Other non-cash (income) expense, net</t>
        </is>
      </c>
      <c r="C530" s="52" t="inlineStr">
        <is>
          <t>2022-12-31</t>
        </is>
      </c>
      <c r="D530" s="53" t="n">
        <v>-5193000</v>
      </c>
      <c r="E530" s="53" t="n">
        <v>-7661000</v>
      </c>
      <c r="F530" s="53" t="n">
        <v>-2468000</v>
      </c>
      <c r="G530" s="54" t="n">
        <v>0.4752551511650299</v>
      </c>
      <c r="H530" s="55" t="inlineStr">
        <is>
          <t>Open filing ▸</t>
        </is>
      </c>
    </row>
    <row r="531">
      <c r="B531" s="52" t="inlineStr">
        <is>
          <t>Other non-cash (income) expense, net</t>
        </is>
      </c>
      <c r="C531" s="52" t="inlineStr">
        <is>
          <t>2023-03-31</t>
        </is>
      </c>
      <c r="D531" s="53" t="n">
        <v>99000</v>
      </c>
      <c r="E531" s="53" t="n">
        <v>-3512000</v>
      </c>
      <c r="F531" s="53" t="n">
        <v>-3611000</v>
      </c>
      <c r="G531" s="54" t="n">
        <v>-36.47474747474747</v>
      </c>
      <c r="H531" s="55" t="inlineStr">
        <is>
          <t>Open filing ▸</t>
        </is>
      </c>
    </row>
    <row r="532">
      <c r="B532" s="52" t="inlineStr">
        <is>
          <t>Other non-cash (income) expense, net</t>
        </is>
      </c>
      <c r="C532" s="52" t="inlineStr">
        <is>
          <t>2023-06-30</t>
        </is>
      </c>
      <c r="D532" s="53" t="n">
        <v>1395000</v>
      </c>
      <c r="E532" s="53" t="n">
        <v>-894000</v>
      </c>
      <c r="F532" s="53" t="n">
        <v>-2289000</v>
      </c>
      <c r="G532" s="54" t="n">
        <v>-1.640860215053763</v>
      </c>
      <c r="H532" s="55" t="inlineStr">
        <is>
          <t>Open filing ▸</t>
        </is>
      </c>
    </row>
    <row r="533">
      <c r="B533" s="52" t="inlineStr">
        <is>
          <t>Other non-cash (income) expense, net</t>
        </is>
      </c>
      <c r="C533" s="52" t="inlineStr">
        <is>
          <t>2023-09-30</t>
        </is>
      </c>
      <c r="D533" s="53" t="n">
        <v>-327000</v>
      </c>
      <c r="E533" s="53" t="n">
        <v>3786000</v>
      </c>
      <c r="F533" s="53" t="n">
        <v>4113000</v>
      </c>
      <c r="G533" s="54" t="n">
        <v>-12.57798165137615</v>
      </c>
      <c r="H533" s="55" t="inlineStr">
        <is>
          <t>Open filing ▸</t>
        </is>
      </c>
    </row>
    <row r="534">
      <c r="B534" s="52" t="inlineStr">
        <is>
          <t>Other non-cash (income) expense, net</t>
        </is>
      </c>
      <c r="C534" s="52" t="inlineStr">
        <is>
          <t>2023-12-31</t>
        </is>
      </c>
      <c r="D534" s="53" t="n">
        <v>1901000</v>
      </c>
      <c r="E534" s="53" t="n">
        <v>-8129000</v>
      </c>
      <c r="F534" s="53" t="n">
        <v>-10030000</v>
      </c>
      <c r="G534" s="54" t="n">
        <v>-5.276170436612309</v>
      </c>
      <c r="H534" s="55" t="inlineStr">
        <is>
          <t>Open filing ▸</t>
        </is>
      </c>
    </row>
    <row r="535">
      <c r="B535" s="52" t="inlineStr">
        <is>
          <t>Other non-cash (income) expense, net</t>
        </is>
      </c>
      <c r="C535" s="52" t="inlineStr">
        <is>
          <t>2025-03-31</t>
        </is>
      </c>
      <c r="D535" s="53" t="n">
        <v>-15369000</v>
      </c>
      <c r="E535" s="53" t="n">
        <v>-14746000</v>
      </c>
      <c r="F535" s="53" t="n">
        <v>623000</v>
      </c>
      <c r="G535" s="54" t="n">
        <v>-0.04053614418634915</v>
      </c>
      <c r="H535" s="55" t="inlineStr">
        <is>
          <t>Open filing ▸</t>
        </is>
      </c>
    </row>
    <row r="536">
      <c r="B536" s="52" t="inlineStr">
        <is>
          <t>ParticipatingSecuritiesDistributedAndUndistributedEarningsLossDiluted</t>
        </is>
      </c>
      <c r="C536" s="52" t="inlineStr">
        <is>
          <t>2018-06-30</t>
        </is>
      </c>
      <c r="D536" s="53" t="n">
        <v>-16000</v>
      </c>
      <c r="E536" s="53" t="n">
        <v>-3000</v>
      </c>
      <c r="F536" s="53" t="n">
        <v>13000</v>
      </c>
      <c r="G536" s="54" t="n">
        <v>-0.8125</v>
      </c>
      <c r="H536" s="55" t="inlineStr">
        <is>
          <t>Open filing ▸</t>
        </is>
      </c>
    </row>
    <row r="537">
      <c r="B537" s="52" t="inlineStr">
        <is>
          <t>ParticipatingSecuritiesDistributedAndUndistributedEarningsLossDiluted</t>
        </is>
      </c>
      <c r="C537" s="52" t="inlineStr">
        <is>
          <t>2018-09-30</t>
        </is>
      </c>
      <c r="D537" s="53" t="n">
        <v>-17000</v>
      </c>
      <c r="E537" s="53" t="n">
        <v>-10000</v>
      </c>
      <c r="F537" s="53" t="n">
        <v>7000</v>
      </c>
      <c r="G537" s="54" t="n">
        <v>-0.4117647058823529</v>
      </c>
      <c r="H537" s="55" t="inlineStr">
        <is>
          <t>Open filing ▸</t>
        </is>
      </c>
    </row>
    <row r="538">
      <c r="B538" s="52" t="inlineStr">
        <is>
          <t>ParticipatingSecuritiesDistributedAndUndistributedEarningsLossDiluted</t>
        </is>
      </c>
      <c r="C538" s="52" t="inlineStr">
        <is>
          <t>2019-06-30</t>
        </is>
      </c>
      <c r="D538" s="53" t="n">
        <v>-24000</v>
      </c>
      <c r="E538" s="53" t="n">
        <v>-9000</v>
      </c>
      <c r="F538" s="53" t="n">
        <v>15000</v>
      </c>
      <c r="G538" s="54" t="n">
        <v>-0.625</v>
      </c>
      <c r="H538" s="55" t="inlineStr">
        <is>
          <t>Open filing ▸</t>
        </is>
      </c>
    </row>
    <row r="539">
      <c r="B539" s="52" t="inlineStr">
        <is>
          <t>PaymentsForRestructuring</t>
        </is>
      </c>
      <c r="C539" s="52" t="inlineStr">
        <is>
          <t>2017-12-31</t>
        </is>
      </c>
      <c r="D539" s="53" t="n">
        <v>2615000</v>
      </c>
      <c r="E539" s="53" t="n">
        <v>9568000</v>
      </c>
      <c r="F539" s="53" t="n">
        <v>6953000</v>
      </c>
      <c r="G539" s="54" t="n">
        <v>2.658891013384321</v>
      </c>
      <c r="H539" s="55" t="inlineStr">
        <is>
          <t>Open filing ▸</t>
        </is>
      </c>
    </row>
    <row r="540">
      <c r="B540" s="52" t="inlineStr">
        <is>
          <t>Payment of debt issuance costs</t>
        </is>
      </c>
      <c r="C540" s="52" t="inlineStr">
        <is>
          <t>2023-12-31</t>
        </is>
      </c>
      <c r="D540" s="53" t="n">
        <v>2215000</v>
      </c>
      <c r="E540" s="53" t="n">
        <v>0</v>
      </c>
      <c r="F540" s="53" t="n">
        <v>-2215000</v>
      </c>
      <c r="G540" s="54" t="n">
        <v>-1</v>
      </c>
      <c r="H540" s="55" t="inlineStr">
        <is>
          <t>Open filing ▸</t>
        </is>
      </c>
    </row>
    <row r="541">
      <c r="B541" s="52" t="inlineStr">
        <is>
          <t>Purchases of property and equipment</t>
        </is>
      </c>
      <c r="C541" s="52" t="inlineStr">
        <is>
          <t>2023-09-30</t>
        </is>
      </c>
      <c r="D541" s="53" t="n">
        <v>7740000</v>
      </c>
      <c r="E541" s="53" t="n">
        <v>7752000</v>
      </c>
      <c r="F541" s="53" t="n">
        <v>12000</v>
      </c>
      <c r="G541" s="54" t="n">
        <v>0.001550387596899225</v>
      </c>
      <c r="H541" s="55" t="inlineStr">
        <is>
          <t>Open filing ▸</t>
        </is>
      </c>
    </row>
    <row r="542">
      <c r="B542" s="52" t="inlineStr">
        <is>
          <t>Purchases of property and equipment</t>
        </is>
      </c>
      <c r="C542" s="52" t="inlineStr">
        <is>
          <t>2023-12-31</t>
        </is>
      </c>
      <c r="D542" s="53" t="n">
        <v>12938000</v>
      </c>
      <c r="E542" s="53" t="n">
        <v>12950000</v>
      </c>
      <c r="F542" s="53" t="n">
        <v>12000</v>
      </c>
      <c r="G542" s="54" t="n">
        <v>0.0009275003864584944</v>
      </c>
      <c r="H542" s="55" t="inlineStr">
        <is>
          <t>Open filing ▸</t>
        </is>
      </c>
    </row>
    <row r="543">
      <c r="B543" s="52" t="inlineStr">
        <is>
          <t>Website and app development</t>
        </is>
      </c>
      <c r="C543" s="52" t="inlineStr">
        <is>
          <t>2025-03-31</t>
        </is>
      </c>
      <c r="D543" s="53" t="n">
        <v>10662000</v>
      </c>
      <c r="E543" s="53" t="n">
        <v>8950000</v>
      </c>
      <c r="F543" s="53" t="n">
        <v>-1712000</v>
      </c>
      <c r="G543" s="54" t="n">
        <v>-0.1605702494841493</v>
      </c>
      <c r="H543" s="55" t="inlineStr">
        <is>
          <t>Open filing ▸</t>
        </is>
      </c>
    </row>
    <row r="544">
      <c r="B544" s="52" t="inlineStr">
        <is>
          <t>Prepaid and other current assets</t>
        </is>
      </c>
      <c r="C544" s="52" t="inlineStr">
        <is>
          <t>2025-12-31</t>
        </is>
      </c>
      <c r="D544" s="53" t="n">
        <v>127367000</v>
      </c>
      <c r="E544" s="53" t="n">
        <v>113953000</v>
      </c>
      <c r="F544" s="53" t="n">
        <v>-13414000</v>
      </c>
      <c r="G544" s="54" t="n">
        <v>-0.1053177039578541</v>
      </c>
      <c r="H544" s="55" t="inlineStr">
        <is>
          <t>Open filing ▸</t>
        </is>
      </c>
    </row>
    <row r="545">
      <c r="B545" s="52" t="inlineStr">
        <is>
          <t>Other financing, net</t>
        </is>
      </c>
      <c r="C545" s="52" t="inlineStr">
        <is>
          <t>2022-12-31</t>
        </is>
      </c>
      <c r="D545" s="53" t="n">
        <v>-10242000</v>
      </c>
      <c r="E545" s="53" t="n">
        <v>-10311000</v>
      </c>
      <c r="F545" s="53" t="n">
        <v>-69000</v>
      </c>
      <c r="G545" s="54" t="n">
        <v>0.006736965436438196</v>
      </c>
      <c r="H545" s="55" t="inlineStr">
        <is>
          <t>Open filing ▸</t>
        </is>
      </c>
    </row>
    <row r="546">
      <c r="B546" s="52" t="inlineStr">
        <is>
          <t>Other financing, net</t>
        </is>
      </c>
      <c r="C546" s="52" t="inlineStr">
        <is>
          <t>2023-12-31</t>
        </is>
      </c>
      <c r="D546" s="53" t="n">
        <v>-1769000</v>
      </c>
      <c r="E546" s="53" t="n">
        <v>-4074000</v>
      </c>
      <c r="F546" s="53" t="n">
        <v>-2305000</v>
      </c>
      <c r="G546" s="54" t="n">
        <v>1.302996042962125</v>
      </c>
      <c r="H546" s="55" t="inlineStr">
        <is>
          <t>Open filing ▸</t>
        </is>
      </c>
    </row>
    <row r="547">
      <c r="B547" s="52" t="inlineStr">
        <is>
          <t>PropertyPlantAndEquipmentAndFinanceLeaseRightOfUseAssetAccumulatedDepreciationAndAmortization</t>
        </is>
      </c>
      <c r="C547" s="52" t="inlineStr">
        <is>
          <t>2025-12-31</t>
        </is>
      </c>
      <c r="D547" s="53" t="n">
        <v>324288000</v>
      </c>
      <c r="E547" s="53" t="n">
        <v>235066000</v>
      </c>
      <c r="F547" s="53" t="n">
        <v>-89222000</v>
      </c>
      <c r="G547" s="54" t="n">
        <v>-0.2751319814485889</v>
      </c>
      <c r="H547" s="55" t="inlineStr">
        <is>
          <t>Open filing ▸</t>
        </is>
      </c>
    </row>
    <row r="548">
      <c r="B548" s="52" t="inlineStr">
        <is>
          <t>Property and equipment, net of accumulated depreciation and amortization of $246,980 and $235,066 as of March 31, 2026 and December 31, 2025, respectively</t>
        </is>
      </c>
      <c r="C548" s="52" t="inlineStr">
        <is>
          <t>2025-12-31</t>
        </is>
      </c>
      <c r="D548" s="53" t="n">
        <v>229197000</v>
      </c>
      <c r="E548" s="53" t="n">
        <v>205552000</v>
      </c>
      <c r="F548" s="53" t="n">
        <v>-23645000</v>
      </c>
      <c r="G548" s="54" t="n">
        <v>-0.1031645265862991</v>
      </c>
      <c r="H548" s="55" t="inlineStr">
        <is>
          <t>Open filing ▸</t>
        </is>
      </c>
    </row>
    <row r="549">
      <c r="B549" s="52" t="inlineStr">
        <is>
          <t>Product development</t>
        </is>
      </c>
      <c r="C549" s="52" t="inlineStr">
        <is>
          <t>2018-06-30</t>
        </is>
      </c>
      <c r="D549" s="53" t="n">
        <v>44289000</v>
      </c>
      <c r="E549" s="53" t="n">
        <v>23568000</v>
      </c>
      <c r="F549" s="53" t="n">
        <v>-20721000</v>
      </c>
      <c r="G549" s="54" t="n">
        <v>-0.4678588362798889</v>
      </c>
      <c r="H549" s="55" t="inlineStr">
        <is>
          <t>Open filing ▸</t>
        </is>
      </c>
    </row>
    <row r="550">
      <c r="B550" s="52" t="inlineStr">
        <is>
          <t>Product development</t>
        </is>
      </c>
      <c r="C550" s="52" t="inlineStr">
        <is>
          <t>2018-09-30</t>
        </is>
      </c>
      <c r="D550" s="53" t="n">
        <v>68707000</v>
      </c>
      <c r="E550" s="53" t="n">
        <v>24418000</v>
      </c>
      <c r="F550" s="53" t="n">
        <v>-44289000</v>
      </c>
      <c r="G550" s="54" t="n">
        <v>-0.6446068086221201</v>
      </c>
      <c r="H550" s="55" t="inlineStr">
        <is>
          <t>Open filing ▸</t>
        </is>
      </c>
    </row>
    <row r="551">
      <c r="B551" s="52" t="inlineStr">
        <is>
          <t>Product development</t>
        </is>
      </c>
      <c r="C551" s="52" t="inlineStr">
        <is>
          <t>2019-06-30</t>
        </is>
      </c>
      <c r="D551" s="53" t="n">
        <v>53712000</v>
      </c>
      <c r="E551" s="53" t="n">
        <v>28765000</v>
      </c>
      <c r="F551" s="53" t="n">
        <v>-24947000</v>
      </c>
      <c r="G551" s="54" t="n">
        <v>-0.4644585939827227</v>
      </c>
      <c r="H551" s="55" t="inlineStr">
        <is>
          <t>Open filing ▸</t>
        </is>
      </c>
    </row>
    <row r="552">
      <c r="B552" s="52" t="inlineStr">
        <is>
          <t>Product development</t>
        </is>
      </c>
      <c r="C552" s="52" t="inlineStr">
        <is>
          <t>2019-09-30</t>
        </is>
      </c>
      <c r="D552" s="53" t="n">
        <v>86177000</v>
      </c>
      <c r="E552" s="53" t="n">
        <v>32465000</v>
      </c>
      <c r="F552" s="53" t="n">
        <v>-53712000</v>
      </c>
      <c r="G552" s="54" t="n">
        <v>-0.6232753518920362</v>
      </c>
      <c r="H552" s="55" t="inlineStr">
        <is>
          <t>Open filing ▸</t>
        </is>
      </c>
    </row>
    <row r="553">
      <c r="B553" s="52" t="inlineStr">
        <is>
          <t>Product development</t>
        </is>
      </c>
      <c r="C553" s="52" t="inlineStr">
        <is>
          <t>2020-06-30</t>
        </is>
      </c>
      <c r="D553" s="53" t="n">
        <v>83015000</v>
      </c>
      <c r="E553" s="53" t="n">
        <v>45233000</v>
      </c>
      <c r="F553" s="53" t="n">
        <v>-37782000</v>
      </c>
      <c r="G553" s="54" t="n">
        <v>-0.4551225682105643</v>
      </c>
      <c r="H553" s="55" t="inlineStr">
        <is>
          <t>Open filing ▸</t>
        </is>
      </c>
    </row>
    <row r="554">
      <c r="B554" s="52" t="inlineStr">
        <is>
          <t>Product development</t>
        </is>
      </c>
      <c r="C554" s="52" t="inlineStr">
        <is>
          <t>2020-09-30</t>
        </is>
      </c>
      <c r="D554" s="53" t="n">
        <v>128923000</v>
      </c>
      <c r="E554" s="53" t="n">
        <v>45908000</v>
      </c>
      <c r="F554" s="53" t="n">
        <v>-83015000</v>
      </c>
      <c r="G554" s="54" t="n">
        <v>-0.6439114820474237</v>
      </c>
      <c r="H554" s="55" t="inlineStr">
        <is>
          <t>Open filing ▸</t>
        </is>
      </c>
    </row>
    <row r="555">
      <c r="B555" s="52" t="inlineStr">
        <is>
          <t>Product development</t>
        </is>
      </c>
      <c r="C555" s="52" t="inlineStr">
        <is>
          <t>2021-06-30</t>
        </is>
      </c>
      <c r="D555" s="53" t="n">
        <v>115459000</v>
      </c>
      <c r="E555" s="53" t="n">
        <v>61753000</v>
      </c>
      <c r="F555" s="53" t="n">
        <v>-53706000</v>
      </c>
      <c r="G555" s="54" t="n">
        <v>-0.4651521319256186</v>
      </c>
      <c r="H555" s="55" t="inlineStr">
        <is>
          <t>Open filing ▸</t>
        </is>
      </c>
    </row>
    <row r="556">
      <c r="B556" s="52" t="inlineStr">
        <is>
          <t>Product development</t>
        </is>
      </c>
      <c r="C556" s="52" t="inlineStr">
        <is>
          <t>2021-09-30</t>
        </is>
      </c>
      <c r="D556" s="53" t="n">
        <v>188980000</v>
      </c>
      <c r="E556" s="53" t="n">
        <v>73521000</v>
      </c>
      <c r="F556" s="53" t="n">
        <v>-115459000</v>
      </c>
      <c r="G556" s="54" t="n">
        <v>-0.6109588316223939</v>
      </c>
      <c r="H556" s="55" t="inlineStr">
        <is>
          <t>Open filing ▸</t>
        </is>
      </c>
    </row>
    <row r="557">
      <c r="B557" s="52" t="inlineStr">
        <is>
          <t>Product development</t>
        </is>
      </c>
      <c r="C557" s="52" t="inlineStr">
        <is>
          <t>2022-06-30</t>
        </is>
      </c>
      <c r="D557" s="53" t="n">
        <v>191571000</v>
      </c>
      <c r="E557" s="53" t="n">
        <v>102095000</v>
      </c>
      <c r="F557" s="53" t="n">
        <v>-89476000</v>
      </c>
      <c r="G557" s="54" t="n">
        <v>-0.4670644304200531</v>
      </c>
      <c r="H557" s="55" t="inlineStr">
        <is>
          <t>Open filing ▸</t>
        </is>
      </c>
    </row>
    <row r="558">
      <c r="B558" s="52" t="inlineStr">
        <is>
          <t>Product development</t>
        </is>
      </c>
      <c r="C558" s="52" t="inlineStr">
        <is>
          <t>2022-09-30</t>
        </is>
      </c>
      <c r="D558" s="53" t="n">
        <v>299611000</v>
      </c>
      <c r="E558" s="53" t="n">
        <v>108040000</v>
      </c>
      <c r="F558" s="53" t="n">
        <v>-191571000</v>
      </c>
      <c r="G558" s="54" t="n">
        <v>-0.6393990874834369</v>
      </c>
      <c r="H558" s="55" t="inlineStr">
        <is>
          <t>Open filing ▸</t>
        </is>
      </c>
    </row>
    <row r="559">
      <c r="B559" s="52" t="inlineStr">
        <is>
          <t>Product development</t>
        </is>
      </c>
      <c r="C559" s="52" t="inlineStr">
        <is>
          <t>2023-06-30</t>
        </is>
      </c>
      <c r="D559" s="53" t="n">
        <v>237912000</v>
      </c>
      <c r="E559" s="53" t="n">
        <v>121988000</v>
      </c>
      <c r="F559" s="53" t="n">
        <v>-115924000</v>
      </c>
      <c r="G559" s="54" t="n">
        <v>-0.4872557920575675</v>
      </c>
      <c r="H559" s="55" t="inlineStr">
        <is>
          <t>Open filing ▸</t>
        </is>
      </c>
    </row>
    <row r="560">
      <c r="B560" s="52" t="inlineStr">
        <is>
          <t>Product development</t>
        </is>
      </c>
      <c r="C560" s="52" t="inlineStr">
        <is>
          <t>2023-09-30</t>
        </is>
      </c>
      <c r="D560" s="53" t="n">
        <v>351844000</v>
      </c>
      <c r="E560" s="53" t="n">
        <v>113932000</v>
      </c>
      <c r="F560" s="53" t="n">
        <v>-237912000</v>
      </c>
      <c r="G560" s="54" t="n">
        <v>-0.6761860369936676</v>
      </c>
      <c r="H560" s="55" t="inlineStr">
        <is>
          <t>Open filing ▸</t>
        </is>
      </c>
    </row>
    <row r="561">
      <c r="B561" s="52" t="inlineStr">
        <is>
          <t>Product development</t>
        </is>
      </c>
      <c r="C561" s="52" t="inlineStr">
        <is>
          <t>2024-06-30</t>
        </is>
      </c>
      <c r="D561" s="53" t="n">
        <v>224339000</v>
      </c>
      <c r="E561" s="53" t="n">
        <v>114493000</v>
      </c>
      <c r="F561" s="53" t="n">
        <v>-109846000</v>
      </c>
      <c r="G561" s="54" t="n">
        <v>-0.4896429064941896</v>
      </c>
      <c r="H561" s="55" t="inlineStr">
        <is>
          <t>Open filing ▸</t>
        </is>
      </c>
    </row>
    <row r="562">
      <c r="B562" s="52" t="inlineStr">
        <is>
          <t>Product development</t>
        </is>
      </c>
      <c r="C562" s="52" t="inlineStr">
        <is>
          <t>2024-09-30</t>
        </is>
      </c>
      <c r="D562" s="53" t="n">
        <v>331590000</v>
      </c>
      <c r="E562" s="53" t="n">
        <v>107251000</v>
      </c>
      <c r="F562" s="53" t="n">
        <v>-224339000</v>
      </c>
      <c r="G562" s="54" t="n">
        <v>-0.6765553846617811</v>
      </c>
      <c r="H562" s="55" t="inlineStr">
        <is>
          <t>Open filing ▸</t>
        </is>
      </c>
    </row>
    <row r="563">
      <c r="B563" s="52" t="inlineStr">
        <is>
          <t>Product development</t>
        </is>
      </c>
      <c r="C563" s="52" t="inlineStr">
        <is>
          <t>2025-03-31</t>
        </is>
      </c>
      <c r="D563" s="53" t="n">
        <v>110510000</v>
      </c>
      <c r="E563" s="53" t="n">
        <v>100810000</v>
      </c>
      <c r="F563" s="53" t="n">
        <v>-9700000</v>
      </c>
      <c r="G563" s="54" t="n">
        <v>-0.08777486200343861</v>
      </c>
      <c r="H563" s="55" t="inlineStr">
        <is>
          <t>Open filing ▸</t>
        </is>
      </c>
    </row>
    <row r="564">
      <c r="B564" s="52" t="inlineStr">
        <is>
          <t>Product development</t>
        </is>
      </c>
      <c r="C564" s="52" t="inlineStr">
        <is>
          <t>2025-06-30</t>
        </is>
      </c>
      <c r="D564" s="53" t="n">
        <v>222371000</v>
      </c>
      <c r="E564" s="53" t="n">
        <v>111861000</v>
      </c>
      <c r="F564" s="53" t="n">
        <v>-110510000</v>
      </c>
      <c r="G564" s="54" t="n">
        <v>-0.4969622837510287</v>
      </c>
      <c r="H564" s="55" t="inlineStr">
        <is>
          <t>Open filing ▸</t>
        </is>
      </c>
    </row>
    <row r="565">
      <c r="B565" s="52" t="inlineStr">
        <is>
          <t>Product development</t>
        </is>
      </c>
      <c r="C565" s="52" t="inlineStr">
        <is>
          <t>2025-09-30</t>
        </is>
      </c>
      <c r="D565" s="53" t="n">
        <v>335750000</v>
      </c>
      <c r="E565" s="53" t="n">
        <v>113379000</v>
      </c>
      <c r="F565" s="53" t="n">
        <v>-222371000</v>
      </c>
      <c r="G565" s="54" t="n">
        <v>-0.6623112434847357</v>
      </c>
      <c r="H565" s="55" t="inlineStr">
        <is>
          <t>Open filing ▸</t>
        </is>
      </c>
    </row>
    <row r="566">
      <c r="B566" s="52" t="inlineStr">
        <is>
          <t>RestructuringCharges</t>
        </is>
      </c>
      <c r="C566" s="52" t="inlineStr">
        <is>
          <t>2017-12-31</t>
        </is>
      </c>
      <c r="D566" s="53" t="n">
        <v>871000</v>
      </c>
      <c r="E566" s="53" t="n">
        <v>13897000</v>
      </c>
      <c r="F566" s="53" t="n">
        <v>13026000</v>
      </c>
      <c r="G566" s="54" t="n">
        <v>14.95522388059701</v>
      </c>
      <c r="H566" s="55" t="inlineStr">
        <is>
          <t>Open filing ▸</t>
        </is>
      </c>
    </row>
    <row r="567">
      <c r="B567" s="52" t="inlineStr">
        <is>
          <t>RestructuringCharges</t>
        </is>
      </c>
      <c r="C567" s="52" t="inlineStr">
        <is>
          <t>2023-12-31</t>
        </is>
      </c>
      <c r="D567" s="53" t="n">
        <v>26189000</v>
      </c>
      <c r="E567" s="53" t="n">
        <v>26600000</v>
      </c>
      <c r="F567" s="53" t="n">
        <v>411000</v>
      </c>
      <c r="G567" s="54" t="n">
        <v>0.01569361182175723</v>
      </c>
      <c r="H567" s="55" t="inlineStr">
        <is>
          <t>Open filing ▸</t>
        </is>
      </c>
    </row>
    <row r="568">
      <c r="B568" s="52" t="inlineStr">
        <is>
          <t>RestructuringCharges</t>
        </is>
      </c>
      <c r="C568" s="52" t="inlineStr">
        <is>
          <t>2024-03-31</t>
        </is>
      </c>
      <c r="D568" s="53" t="n">
        <v>27000000</v>
      </c>
      <c r="E568" s="53" t="n">
        <v>408000</v>
      </c>
      <c r="F568" s="53" t="n">
        <v>-26592000</v>
      </c>
      <c r="G568" s="54" t="n">
        <v>-0.9848888888888889</v>
      </c>
      <c r="H568" s="55" t="inlineStr">
        <is>
          <t>Open filing ▸</t>
        </is>
      </c>
    </row>
    <row r="569">
      <c r="B569" s="52" t="inlineStr">
        <is>
          <t>RestructuringCharges</t>
        </is>
      </c>
      <c r="C569" s="52" t="inlineStr">
        <is>
          <t>2024-06-30</t>
        </is>
      </c>
      <c r="D569" s="53" t="n">
        <v>27000000</v>
      </c>
      <c r="E569" s="53" t="n">
        <v>365000</v>
      </c>
      <c r="F569" s="53" t="n">
        <v>-26635000</v>
      </c>
      <c r="G569" s="54" t="n">
        <v>-0.9864814814814815</v>
      </c>
      <c r="H569" s="55" t="inlineStr">
        <is>
          <t>Open filing ▸</t>
        </is>
      </c>
    </row>
    <row r="570">
      <c r="B570" s="52" t="inlineStr">
        <is>
          <t>RestructuringReserveSettledWithoutCash2</t>
        </is>
      </c>
      <c r="C570" s="52" t="inlineStr">
        <is>
          <t>2017-12-31</t>
        </is>
      </c>
      <c r="D570" s="53" t="n">
        <v>354000</v>
      </c>
      <c r="E570" s="53" t="n">
        <v>2987000</v>
      </c>
      <c r="F570" s="53" t="n">
        <v>2633000</v>
      </c>
      <c r="G570" s="54" t="n">
        <v>7.437853107344632</v>
      </c>
      <c r="H570" s="55" t="inlineStr">
        <is>
          <t>Open filing ▸</t>
        </is>
      </c>
    </row>
    <row r="571">
      <c r="B571" s="52" t="inlineStr">
        <is>
          <t>Revenue</t>
        </is>
      </c>
      <c r="C571" s="52" t="inlineStr">
        <is>
          <t>2018-06-30</t>
        </is>
      </c>
      <c r="D571" s="53" t="n">
        <v>253299000</v>
      </c>
      <c r="E571" s="53" t="n">
        <v>132387000</v>
      </c>
      <c r="F571" s="53" t="n">
        <v>-120912000</v>
      </c>
      <c r="G571" s="54" t="n">
        <v>-0.4773489038646027</v>
      </c>
      <c r="H571" s="55" t="inlineStr">
        <is>
          <t>Open filing ▸</t>
        </is>
      </c>
    </row>
    <row r="572">
      <c r="B572" s="52" t="inlineStr">
        <is>
          <t>Revenue</t>
        </is>
      </c>
      <c r="C572" s="52" t="inlineStr">
        <is>
          <t>2018-09-30</t>
        </is>
      </c>
      <c r="D572" s="53" t="n">
        <v>403665000</v>
      </c>
      <c r="E572" s="53" t="n">
        <v>150366000</v>
      </c>
      <c r="F572" s="53" t="n">
        <v>-253299000</v>
      </c>
      <c r="G572" s="54" t="n">
        <v>-0.6274980491248932</v>
      </c>
      <c r="H572" s="55" t="inlineStr">
        <is>
          <t>Open filing ▸</t>
        </is>
      </c>
    </row>
    <row r="573">
      <c r="B573" s="52" t="inlineStr">
        <is>
          <t>Revenue</t>
        </is>
      </c>
      <c r="C573" s="52" t="inlineStr">
        <is>
          <t>2019-06-30</t>
        </is>
      </c>
      <c r="D573" s="53" t="n">
        <v>350434000</v>
      </c>
      <c r="E573" s="53" t="n">
        <v>181095000</v>
      </c>
      <c r="F573" s="53" t="n">
        <v>-169339000</v>
      </c>
      <c r="G573" s="54" t="n">
        <v>-0.483226513409087</v>
      </c>
      <c r="H573" s="55" t="inlineStr">
        <is>
          <t>Open filing ▸</t>
        </is>
      </c>
    </row>
    <row r="574">
      <c r="B574" s="52" t="inlineStr">
        <is>
          <t>Revenue</t>
        </is>
      </c>
      <c r="C574" s="52" t="inlineStr">
        <is>
          <t>2019-09-30</t>
        </is>
      </c>
      <c r="D574" s="53" t="n">
        <v>548381000</v>
      </c>
      <c r="E574" s="53" t="n">
        <v>197947000</v>
      </c>
      <c r="F574" s="53" t="n">
        <v>-350434000</v>
      </c>
      <c r="G574" s="54" t="n">
        <v>-0.639033810434716</v>
      </c>
      <c r="H574" s="55" t="inlineStr">
        <is>
          <t>Open filing ▸</t>
        </is>
      </c>
    </row>
    <row r="575">
      <c r="B575" s="52" t="inlineStr">
        <is>
          <t>Revenue</t>
        </is>
      </c>
      <c r="C575" s="52" t="inlineStr">
        <is>
          <t>2020-06-30</t>
        </is>
      </c>
      <c r="D575" s="53" t="n">
        <v>656792000</v>
      </c>
      <c r="E575" s="53" t="n">
        <v>428737000</v>
      </c>
      <c r="F575" s="53" t="n">
        <v>-228055000</v>
      </c>
      <c r="G575" s="54" t="n">
        <v>-0.3472256056712019</v>
      </c>
      <c r="H575" s="55" t="inlineStr">
        <is>
          <t>Open filing ▸</t>
        </is>
      </c>
    </row>
    <row r="576">
      <c r="B576" s="52" t="inlineStr">
        <is>
          <t>Revenue</t>
        </is>
      </c>
      <c r="C576" s="52" t="inlineStr">
        <is>
          <t>2020-09-30</t>
        </is>
      </c>
      <c r="D576" s="53" t="n">
        <v>1108270000</v>
      </c>
      <c r="E576" s="53" t="n">
        <v>451478000</v>
      </c>
      <c r="F576" s="53" t="n">
        <v>-656792000</v>
      </c>
      <c r="G576" s="54" t="n">
        <v>-0.5926281501800102</v>
      </c>
      <c r="H576" s="55" t="inlineStr">
        <is>
          <t>Open filing ▸</t>
        </is>
      </c>
    </row>
    <row r="577">
      <c r="B577" s="52" t="inlineStr">
        <is>
          <t>Revenue</t>
        </is>
      </c>
      <c r="C577" s="52" t="inlineStr">
        <is>
          <t>2021-06-30</t>
        </is>
      </c>
      <c r="D577" s="53" t="n">
        <v>1079546000</v>
      </c>
      <c r="E577" s="53" t="n">
        <v>528900000</v>
      </c>
      <c r="F577" s="53" t="n">
        <v>-550646000</v>
      </c>
      <c r="G577" s="54" t="n">
        <v>-0.5100718264900245</v>
      </c>
      <c r="H577" s="55" t="inlineStr">
        <is>
          <t>Open filing ▸</t>
        </is>
      </c>
    </row>
    <row r="578">
      <c r="B578" s="52" t="inlineStr">
        <is>
          <t>Revenue</t>
        </is>
      </c>
      <c r="C578" s="52" t="inlineStr">
        <is>
          <t>2021-09-30</t>
        </is>
      </c>
      <c r="D578" s="53" t="n">
        <v>1611975000</v>
      </c>
      <c r="E578" s="53" t="n">
        <v>532429000</v>
      </c>
      <c r="F578" s="53" t="n">
        <v>-1079546000</v>
      </c>
      <c r="G578" s="54" t="n">
        <v>-0.6697039346143706</v>
      </c>
      <c r="H578" s="55" t="inlineStr">
        <is>
          <t>Open filing ▸</t>
        </is>
      </c>
    </row>
    <row r="579">
      <c r="B579" s="52" t="inlineStr">
        <is>
          <t>Revenue</t>
        </is>
      </c>
      <c r="C579" s="52" t="inlineStr">
        <is>
          <t>2022-06-30</t>
        </is>
      </c>
      <c r="D579" s="53" t="n">
        <v>1164401000</v>
      </c>
      <c r="E579" s="53" t="n">
        <v>585135000</v>
      </c>
      <c r="F579" s="53" t="n">
        <v>-579266000</v>
      </c>
      <c r="G579" s="54" t="n">
        <v>-0.4974798200963414</v>
      </c>
      <c r="H579" s="55" t="inlineStr">
        <is>
          <t>Open filing ▸</t>
        </is>
      </c>
    </row>
    <row r="580">
      <c r="B580" s="52" t="inlineStr">
        <is>
          <t>Revenue</t>
        </is>
      </c>
      <c r="C580" s="52" t="inlineStr">
        <is>
          <t>2022-09-30</t>
        </is>
      </c>
      <c r="D580" s="53" t="n">
        <v>1758870000</v>
      </c>
      <c r="E580" s="53" t="n">
        <v>594469000</v>
      </c>
      <c r="F580" s="53" t="n">
        <v>-1164401000</v>
      </c>
      <c r="G580" s="54" t="n">
        <v>-0.6620165219714931</v>
      </c>
      <c r="H580" s="55" t="inlineStr">
        <is>
          <t>Open filing ▸</t>
        </is>
      </c>
    </row>
    <row r="581">
      <c r="B581" s="52" t="inlineStr">
        <is>
          <t>Revenue</t>
        </is>
      </c>
      <c r="C581" s="52" t="inlineStr">
        <is>
          <t>2023-06-30</t>
        </is>
      </c>
      <c r="D581" s="53" t="n">
        <v>1269753000</v>
      </c>
      <c r="E581" s="53" t="n">
        <v>628876000</v>
      </c>
      <c r="F581" s="53" t="n">
        <v>-640877000</v>
      </c>
      <c r="G581" s="54" t="n">
        <v>-0.5047257222467677</v>
      </c>
      <c r="H581" s="55" t="inlineStr">
        <is>
          <t>Open filing ▸</t>
        </is>
      </c>
    </row>
    <row r="582">
      <c r="B582" s="52" t="inlineStr">
        <is>
          <t>Revenue</t>
        </is>
      </c>
      <c r="C582" s="52" t="inlineStr">
        <is>
          <t>2023-09-30</t>
        </is>
      </c>
      <c r="D582" s="53" t="n">
        <v>1906055000</v>
      </c>
      <c r="E582" s="53" t="n">
        <v>636302000</v>
      </c>
      <c r="F582" s="53" t="n">
        <v>-1269753000</v>
      </c>
      <c r="G582" s="54" t="n">
        <v>-0.6661680801445918</v>
      </c>
      <c r="H582" s="55" t="inlineStr">
        <is>
          <t>Open filing ▸</t>
        </is>
      </c>
    </row>
    <row r="583">
      <c r="B583" s="52" t="inlineStr">
        <is>
          <t>Revenue</t>
        </is>
      </c>
      <c r="C583" s="52" t="inlineStr">
        <is>
          <t>2024-06-30</t>
        </is>
      </c>
      <c r="D583" s="53" t="n">
        <v>1293760000</v>
      </c>
      <c r="E583" s="53" t="n">
        <v>647806000</v>
      </c>
      <c r="F583" s="53" t="n">
        <v>-645954000</v>
      </c>
      <c r="G583" s="54" t="n">
        <v>-0.4992842567400445</v>
      </c>
      <c r="H583" s="55" t="inlineStr">
        <is>
          <t>Open filing ▸</t>
        </is>
      </c>
    </row>
    <row r="584">
      <c r="B584" s="52" t="inlineStr">
        <is>
          <t>Revenue</t>
        </is>
      </c>
      <c r="C584" s="52" t="inlineStr">
        <is>
          <t>2024-09-30</t>
        </is>
      </c>
      <c r="D584" s="53" t="n">
        <v>1956170000</v>
      </c>
      <c r="E584" s="53" t="n">
        <v>662410000</v>
      </c>
      <c r="F584" s="53" t="n">
        <v>-1293760000</v>
      </c>
      <c r="G584" s="54" t="n">
        <v>-0.6613740114611716</v>
      </c>
      <c r="H584" s="55" t="inlineStr">
        <is>
          <t>Open filing ▸</t>
        </is>
      </c>
    </row>
    <row r="585">
      <c r="B585" s="52" t="inlineStr">
        <is>
          <t>Revenue</t>
        </is>
      </c>
      <c r="C585" s="52" t="inlineStr">
        <is>
          <t>2025-03-31</t>
        </is>
      </c>
      <c r="D585" s="53" t="n">
        <v>651176000</v>
      </c>
      <c r="E585" s="53" t="n">
        <v>612204000</v>
      </c>
      <c r="F585" s="53" t="n">
        <v>-38972000</v>
      </c>
      <c r="G585" s="54" t="n">
        <v>-0.05984864307038343</v>
      </c>
      <c r="H585" s="55" t="inlineStr">
        <is>
          <t>Open filing ▸</t>
        </is>
      </c>
    </row>
    <row r="586">
      <c r="B586" s="52" t="inlineStr">
        <is>
          <t>Revenue</t>
        </is>
      </c>
      <c r="C586" s="52" t="inlineStr">
        <is>
          <t>2025-06-30</t>
        </is>
      </c>
      <c r="D586" s="53" t="n">
        <v>1323839000</v>
      </c>
      <c r="E586" s="53" t="n">
        <v>672663000</v>
      </c>
      <c r="F586" s="53" t="n">
        <v>-651176000</v>
      </c>
      <c r="G586" s="54" t="n">
        <v>-0.4918845871741201</v>
      </c>
      <c r="H586" s="55" t="inlineStr">
        <is>
          <t>Open filing ▸</t>
        </is>
      </c>
    </row>
    <row r="587">
      <c r="B587" s="52" t="inlineStr">
        <is>
          <t>Revenue</t>
        </is>
      </c>
      <c r="C587" s="52" t="inlineStr">
        <is>
          <t>2025-09-30</t>
        </is>
      </c>
      <c r="D587" s="53" t="n">
        <v>2001865000</v>
      </c>
      <c r="E587" s="53" t="n">
        <v>678026000</v>
      </c>
      <c r="F587" s="53" t="n">
        <v>-1323839000</v>
      </c>
      <c r="G587" s="54" t="n">
        <v>-0.6613028351062634</v>
      </c>
      <c r="H587" s="55" t="inlineStr">
        <is>
          <t>Open filing ▸</t>
        </is>
      </c>
    </row>
    <row r="588">
      <c r="B588" s="52" t="inlineStr">
        <is>
          <t>SalesAndExciseTaxPayableCurrent</t>
        </is>
      </c>
      <c r="C588" s="52" t="inlineStr">
        <is>
          <t>2025-12-31</t>
        </is>
      </c>
      <c r="D588" s="53" t="n">
        <v>134272000</v>
      </c>
      <c r="E588" s="53" t="n">
        <v>125883000</v>
      </c>
      <c r="F588" s="53" t="n">
        <v>-8389000</v>
      </c>
      <c r="G588" s="54" t="n">
        <v>-0.06247765729265967</v>
      </c>
      <c r="H588" s="55" t="inlineStr">
        <is>
          <t>Open filing ▸</t>
        </is>
      </c>
    </row>
    <row r="589">
      <c r="B589" s="52" t="inlineStr">
        <is>
          <t>SalesAndExciseTaxPayableCurrentAndNoncurrent</t>
        </is>
      </c>
      <c r="C589" s="52" t="inlineStr">
        <is>
          <t>2018-12-31</t>
        </is>
      </c>
      <c r="D589" s="53" t="n">
        <v>12232000</v>
      </c>
      <c r="E589" s="53" t="n">
        <v>12242000</v>
      </c>
      <c r="F589" s="53" t="n">
        <v>10000</v>
      </c>
      <c r="G589" s="54" t="n">
        <v>0.0008175277959450621</v>
      </c>
      <c r="H589" s="55" t="inlineStr">
        <is>
          <t>Open filing ▸</t>
        </is>
      </c>
    </row>
    <row r="590">
      <c r="B590" s="52" t="inlineStr">
        <is>
          <t>Marketing</t>
        </is>
      </c>
      <c r="C590" s="52" t="inlineStr">
        <is>
          <t>2018-06-30</t>
        </is>
      </c>
      <c r="D590" s="53" t="n">
        <v>55135000</v>
      </c>
      <c r="E590" s="53" t="n">
        <v>28941000</v>
      </c>
      <c r="F590" s="53" t="n">
        <v>-26194000</v>
      </c>
      <c r="G590" s="54" t="n">
        <v>-0.4750884193343611</v>
      </c>
      <c r="H590" s="55" t="inlineStr">
        <is>
          <t>Open filing ▸</t>
        </is>
      </c>
    </row>
    <row r="591">
      <c r="B591" s="52" t="inlineStr">
        <is>
          <t>Marketing</t>
        </is>
      </c>
      <c r="C591" s="52" t="inlineStr">
        <is>
          <t>2018-09-30</t>
        </is>
      </c>
      <c r="D591" s="53" t="n">
        <v>94651000</v>
      </c>
      <c r="E591" s="53" t="n">
        <v>39516000</v>
      </c>
      <c r="F591" s="53" t="n">
        <v>-55135000</v>
      </c>
      <c r="G591" s="54" t="n">
        <v>-0.5825083728645234</v>
      </c>
      <c r="H591" s="55" t="inlineStr">
        <is>
          <t>Open filing ▸</t>
        </is>
      </c>
    </row>
    <row r="592">
      <c r="B592" s="52" t="inlineStr">
        <is>
          <t>Marketing</t>
        </is>
      </c>
      <c r="C592" s="52" t="inlineStr">
        <is>
          <t>2019-06-30</t>
        </is>
      </c>
      <c r="D592" s="53" t="n">
        <v>81438000</v>
      </c>
      <c r="E592" s="53" t="n">
        <v>45994000</v>
      </c>
      <c r="F592" s="53" t="n">
        <v>-35444000</v>
      </c>
      <c r="G592" s="54" t="n">
        <v>-0.4352267983005477</v>
      </c>
      <c r="H592" s="55" t="inlineStr">
        <is>
          <t>Open filing ▸</t>
        </is>
      </c>
    </row>
    <row r="593">
      <c r="B593" s="52" t="inlineStr">
        <is>
          <t>Marketing</t>
        </is>
      </c>
      <c r="C593" s="52" t="inlineStr">
        <is>
          <t>2019-09-30</t>
        </is>
      </c>
      <c r="D593" s="53" t="n">
        <v>131536000</v>
      </c>
      <c r="E593" s="53" t="n">
        <v>50098000</v>
      </c>
      <c r="F593" s="53" t="n">
        <v>-81438000</v>
      </c>
      <c r="G593" s="54" t="n">
        <v>-0.6191308843206422</v>
      </c>
      <c r="H593" s="55" t="inlineStr">
        <is>
          <t>Open filing ▸</t>
        </is>
      </c>
    </row>
    <row r="594">
      <c r="B594" s="52" t="inlineStr">
        <is>
          <t>Marketing</t>
        </is>
      </c>
      <c r="C594" s="52" t="inlineStr">
        <is>
          <t>2020-06-30</t>
        </is>
      </c>
      <c r="D594" s="53" t="n">
        <v>163212000</v>
      </c>
      <c r="E594" s="53" t="n">
        <v>114707000</v>
      </c>
      <c r="F594" s="53" t="n">
        <v>-48505000</v>
      </c>
      <c r="G594" s="54" t="n">
        <v>-0.297190157586452</v>
      </c>
      <c r="H594" s="55" t="inlineStr">
        <is>
          <t>Open filing ▸</t>
        </is>
      </c>
    </row>
    <row r="595">
      <c r="B595" s="52" t="inlineStr">
        <is>
          <t>Marketing</t>
        </is>
      </c>
      <c r="C595" s="52" t="inlineStr">
        <is>
          <t>2020-09-30</t>
        </is>
      </c>
      <c r="D595" s="53" t="n">
        <v>289991000</v>
      </c>
      <c r="E595" s="53" t="n">
        <v>126779000</v>
      </c>
      <c r="F595" s="53" t="n">
        <v>-163212000</v>
      </c>
      <c r="G595" s="54" t="n">
        <v>-0.562817466748968</v>
      </c>
      <c r="H595" s="55" t="inlineStr">
        <is>
          <t>Open filing ▸</t>
        </is>
      </c>
    </row>
    <row r="596">
      <c r="B596" s="52" t="inlineStr">
        <is>
          <t>Marketing</t>
        </is>
      </c>
      <c r="C596" s="52" t="inlineStr">
        <is>
          <t>2021-06-30</t>
        </is>
      </c>
      <c r="D596" s="53" t="n">
        <v>318678000</v>
      </c>
      <c r="E596" s="53" t="n">
        <v>167474000</v>
      </c>
      <c r="F596" s="53" t="n">
        <v>-151204000</v>
      </c>
      <c r="G596" s="54" t="n">
        <v>-0.4744726651980997</v>
      </c>
      <c r="H596" s="55" t="inlineStr">
        <is>
          <t>Open filing ▸</t>
        </is>
      </c>
    </row>
    <row r="597">
      <c r="B597" s="52" t="inlineStr">
        <is>
          <t>Marketing</t>
        </is>
      </c>
      <c r="C597" s="52" t="inlineStr">
        <is>
          <t>2021-09-30</t>
        </is>
      </c>
      <c r="D597" s="53" t="n">
        <v>450606000</v>
      </c>
      <c r="E597" s="53" t="n">
        <v>131928000</v>
      </c>
      <c r="F597" s="53" t="n">
        <v>-318678000</v>
      </c>
      <c r="G597" s="54" t="n">
        <v>-0.7072209424641482</v>
      </c>
      <c r="H597" s="55" t="inlineStr">
        <is>
          <t>Open filing ▸</t>
        </is>
      </c>
    </row>
    <row r="598">
      <c r="B598" s="52" t="inlineStr">
        <is>
          <t>Marketing</t>
        </is>
      </c>
      <c r="C598" s="52" t="inlineStr">
        <is>
          <t>2022-06-30</t>
        </is>
      </c>
      <c r="D598" s="53" t="n">
        <v>318348000</v>
      </c>
      <c r="E598" s="53" t="n">
        <v>164068000</v>
      </c>
      <c r="F598" s="53" t="n">
        <v>-154280000</v>
      </c>
      <c r="G598" s="54" t="n">
        <v>-0.4846268863005265</v>
      </c>
      <c r="H598" s="55" t="inlineStr">
        <is>
          <t>Open filing ▸</t>
        </is>
      </c>
    </row>
    <row r="599">
      <c r="B599" s="52" t="inlineStr">
        <is>
          <t>Marketing</t>
        </is>
      </c>
      <c r="C599" s="52" t="inlineStr">
        <is>
          <t>2022-09-30</t>
        </is>
      </c>
      <c r="D599" s="53" t="n">
        <v>465590000</v>
      </c>
      <c r="E599" s="53" t="n">
        <v>147242000</v>
      </c>
      <c r="F599" s="53" t="n">
        <v>-318348000</v>
      </c>
      <c r="G599" s="54" t="n">
        <v>-0.6837517987929294</v>
      </c>
      <c r="H599" s="55" t="inlineStr">
        <is>
          <t>Open filing ▸</t>
        </is>
      </c>
    </row>
    <row r="600">
      <c r="B600" s="52" t="inlineStr">
        <is>
          <t>Marketing</t>
        </is>
      </c>
      <c r="C600" s="52" t="inlineStr">
        <is>
          <t>2023-06-30</t>
        </is>
      </c>
      <c r="D600" s="53" t="n">
        <v>337184000</v>
      </c>
      <c r="E600" s="53" t="n">
        <v>165870000</v>
      </c>
      <c r="F600" s="53" t="n">
        <v>-171314000</v>
      </c>
      <c r="G600" s="54" t="n">
        <v>-0.5080727436651798</v>
      </c>
      <c r="H600" s="55" t="inlineStr">
        <is>
          <t>Open filing ▸</t>
        </is>
      </c>
    </row>
    <row r="601">
      <c r="B601" s="52" t="inlineStr">
        <is>
          <t>Marketing</t>
        </is>
      </c>
      <c r="C601" s="52" t="inlineStr">
        <is>
          <t>2023-09-30</t>
        </is>
      </c>
      <c r="D601" s="53" t="n">
        <v>498120000</v>
      </c>
      <c r="E601" s="53" t="n">
        <v>160936000</v>
      </c>
      <c r="F601" s="53" t="n">
        <v>-337184000</v>
      </c>
      <c r="G601" s="54" t="n">
        <v>-0.676913193607966</v>
      </c>
      <c r="H601" s="55" t="inlineStr">
        <is>
          <t>Open filing ▸</t>
        </is>
      </c>
    </row>
    <row r="602">
      <c r="B602" s="52" t="inlineStr">
        <is>
          <t>Marketing</t>
        </is>
      </c>
      <c r="C602" s="52" t="inlineStr">
        <is>
          <t>2024-06-30</t>
        </is>
      </c>
      <c r="D602" s="53" t="n">
        <v>374874000</v>
      </c>
      <c r="E602" s="53" t="n">
        <v>183063000</v>
      </c>
      <c r="F602" s="53" t="n">
        <v>-191811000</v>
      </c>
      <c r="G602" s="54" t="n">
        <v>-0.5116679204212615</v>
      </c>
      <c r="H602" s="55" t="inlineStr">
        <is>
          <t>Open filing ▸</t>
        </is>
      </c>
    </row>
    <row r="603">
      <c r="B603" s="52" t="inlineStr">
        <is>
          <t>Marketing</t>
        </is>
      </c>
      <c r="C603" s="52" t="inlineStr">
        <is>
          <t>2024-09-30</t>
        </is>
      </c>
      <c r="D603" s="53" t="n">
        <v>571400000</v>
      </c>
      <c r="E603" s="53" t="n">
        <v>196526000</v>
      </c>
      <c r="F603" s="53" t="n">
        <v>-374874000</v>
      </c>
      <c r="G603" s="54" t="n">
        <v>-0.6560623031151558</v>
      </c>
      <c r="H603" s="55" t="inlineStr">
        <is>
          <t>Open filing ▸</t>
        </is>
      </c>
    </row>
    <row r="604">
      <c r="B604" s="52" t="inlineStr">
        <is>
          <t>Marketing</t>
        </is>
      </c>
      <c r="C604" s="52" t="inlineStr">
        <is>
          <t>2025-03-31</t>
        </is>
      </c>
      <c r="D604" s="53" t="n">
        <v>189004000</v>
      </c>
      <c r="E604" s="53" t="n">
        <v>171857000</v>
      </c>
      <c r="F604" s="53" t="n">
        <v>-17147000</v>
      </c>
      <c r="G604" s="54" t="n">
        <v>-0.09072294766248333</v>
      </c>
      <c r="H604" s="55" t="inlineStr">
        <is>
          <t>Open filing ▸</t>
        </is>
      </c>
    </row>
    <row r="605">
      <c r="B605" s="52" t="inlineStr">
        <is>
          <t>Marketing</t>
        </is>
      </c>
      <c r="C605" s="52" t="inlineStr">
        <is>
          <t>2025-06-30</t>
        </is>
      </c>
      <c r="D605" s="53" t="n">
        <v>401114000</v>
      </c>
      <c r="E605" s="53" t="n">
        <v>212110000</v>
      </c>
      <c r="F605" s="53" t="n">
        <v>-189004000</v>
      </c>
      <c r="G605" s="54" t="n">
        <v>-0.4711977143654921</v>
      </c>
      <c r="H605" s="55" t="inlineStr">
        <is>
          <t>Open filing ▸</t>
        </is>
      </c>
    </row>
    <row r="606">
      <c r="B606" s="52" t="inlineStr">
        <is>
          <t>Marketing</t>
        </is>
      </c>
      <c r="C606" s="52" t="inlineStr">
        <is>
          <t>2025-09-30</t>
        </is>
      </c>
      <c r="D606" s="53" t="n">
        <v>608955000</v>
      </c>
      <c r="E606" s="53" t="n">
        <v>207841000</v>
      </c>
      <c r="F606" s="53" t="n">
        <v>-401114000</v>
      </c>
      <c r="G606" s="54" t="n">
        <v>-0.6586923500094424</v>
      </c>
      <c r="H606" s="55" t="inlineStr">
        <is>
          <t>Open filing ▸</t>
        </is>
      </c>
    </row>
    <row r="607">
      <c r="B607" s="52" t="inlineStr">
        <is>
          <t>ServicesRevenue</t>
        </is>
      </c>
      <c r="C607" s="52" t="inlineStr">
        <is>
          <t>2019-06-30</t>
        </is>
      </c>
      <c r="D607" s="53" t="n">
        <v>45896000</v>
      </c>
      <c r="E607" s="53" t="n">
        <v>88067000</v>
      </c>
      <c r="F607" s="53" t="n">
        <v>42171000</v>
      </c>
      <c r="G607" s="54" t="n">
        <v>0.9188382429841381</v>
      </c>
      <c r="H607" s="55" t="inlineStr">
        <is>
          <t>Open filing ▸</t>
        </is>
      </c>
    </row>
    <row r="608">
      <c r="B608" s="52" t="inlineStr">
        <is>
          <t>ServicesRevenue</t>
        </is>
      </c>
      <c r="C608" s="52" t="inlineStr">
        <is>
          <t>2019-09-30</t>
        </is>
      </c>
      <c r="D608" s="53" t="n">
        <v>56319000</v>
      </c>
      <c r="E608" s="53" t="n">
        <v>144386000</v>
      </c>
      <c r="F608" s="53" t="n">
        <v>88067000</v>
      </c>
      <c r="G608" s="54" t="n">
        <v>1.563717395550347</v>
      </c>
      <c r="H608" s="55" t="inlineStr">
        <is>
          <t>Open filing ▸</t>
        </is>
      </c>
    </row>
    <row r="609">
      <c r="B609" s="52" t="inlineStr">
        <is>
          <t>ServicesRevenue</t>
        </is>
      </c>
      <c r="C609" s="52" t="inlineStr">
        <is>
          <t>2020-06-30</t>
        </is>
      </c>
      <c r="D609" s="53" t="n">
        <v>96706000</v>
      </c>
      <c r="E609" s="53" t="n">
        <v>168840000</v>
      </c>
      <c r="F609" s="53" t="n">
        <v>72134000</v>
      </c>
      <c r="G609" s="54" t="n">
        <v>0.7459102847806754</v>
      </c>
      <c r="H609" s="55" t="inlineStr">
        <is>
          <t>Open filing ▸</t>
        </is>
      </c>
    </row>
    <row r="610">
      <c r="B610" s="52" t="inlineStr">
        <is>
          <t>ServicesRevenue</t>
        </is>
      </c>
      <c r="C610" s="52" t="inlineStr">
        <is>
          <t>2020-09-30</t>
        </is>
      </c>
      <c r="D610" s="53" t="n">
        <v>109855000</v>
      </c>
      <c r="E610" s="53" t="n">
        <v>278695000</v>
      </c>
      <c r="F610" s="53" t="n">
        <v>168840000</v>
      </c>
      <c r="G610" s="54" t="n">
        <v>1.536935050748714</v>
      </c>
      <c r="H610" s="55" t="inlineStr">
        <is>
          <t>Open filing ▸</t>
        </is>
      </c>
    </row>
    <row r="611">
      <c r="B611" s="52" t="inlineStr">
        <is>
          <t>ServicesRevenue</t>
        </is>
      </c>
      <c r="C611" s="52" t="inlineStr">
        <is>
          <t>2021-06-30</t>
        </is>
      </c>
      <c r="D611" s="53" t="n">
        <v>133437000</v>
      </c>
      <c r="E611" s="53" t="n">
        <v>270441000</v>
      </c>
      <c r="F611" s="53" t="n">
        <v>137004000</v>
      </c>
      <c r="G611" s="54" t="n">
        <v>1.026731716090739</v>
      </c>
      <c r="H611" s="55" t="inlineStr">
        <is>
          <t>Open filing ▸</t>
        </is>
      </c>
    </row>
    <row r="612">
      <c r="B612" s="52" t="inlineStr">
        <is>
          <t>ServicesRevenue</t>
        </is>
      </c>
      <c r="C612" s="52" t="inlineStr">
        <is>
          <t>2021-09-30</t>
        </is>
      </c>
      <c r="D612" s="53" t="n">
        <v>136926000</v>
      </c>
      <c r="E612" s="53" t="n">
        <v>407367000</v>
      </c>
      <c r="F612" s="53" t="n">
        <v>270441000</v>
      </c>
      <c r="G612" s="54" t="n">
        <v>1.975088734060733</v>
      </c>
      <c r="H612" s="55" t="inlineStr">
        <is>
          <t>Open filing ▸</t>
        </is>
      </c>
    </row>
    <row r="613">
      <c r="B613" s="52" t="inlineStr">
        <is>
          <t>ServicesRevenue</t>
        </is>
      </c>
      <c r="C613" s="52" t="inlineStr">
        <is>
          <t>2022-06-30</t>
        </is>
      </c>
      <c r="D613" s="53" t="n">
        <v>145586000</v>
      </c>
      <c r="E613" s="53" t="n">
        <v>297161000</v>
      </c>
      <c r="F613" s="53" t="n">
        <v>151575000</v>
      </c>
      <c r="G613" s="54" t="n">
        <v>1.041137197257978</v>
      </c>
      <c r="H613" s="55" t="inlineStr">
        <is>
          <t>Open filing ▸</t>
        </is>
      </c>
    </row>
    <row r="614">
      <c r="B614" s="52" t="inlineStr">
        <is>
          <t>ServicesRevenue</t>
        </is>
      </c>
      <c r="C614" s="52" t="inlineStr">
        <is>
          <t>2022-09-30</t>
        </is>
      </c>
      <c r="D614" s="53" t="n">
        <v>150980000</v>
      </c>
      <c r="E614" s="53" t="n">
        <v>448141000</v>
      </c>
      <c r="F614" s="53" t="n">
        <v>297161000</v>
      </c>
      <c r="G614" s="54" t="n">
        <v>1.968214333024242</v>
      </c>
      <c r="H614" s="55" t="inlineStr">
        <is>
          <t>Open filing ▸</t>
        </is>
      </c>
    </row>
    <row r="615">
      <c r="B615" s="52" t="inlineStr">
        <is>
          <t>ServicesRevenue</t>
        </is>
      </c>
      <c r="C615" s="52" t="inlineStr">
        <is>
          <t>2023-06-30</t>
        </is>
      </c>
      <c r="D615" s="53" t="n">
        <v>175919000</v>
      </c>
      <c r="E615" s="53" t="n">
        <v>349280000</v>
      </c>
      <c r="F615" s="53" t="n">
        <v>173361000</v>
      </c>
      <c r="G615" s="54" t="n">
        <v>0.9854592170260177</v>
      </c>
      <c r="H615" s="55" t="inlineStr">
        <is>
          <t>Open filing ▸</t>
        </is>
      </c>
    </row>
    <row r="616">
      <c r="B616" s="52" t="inlineStr">
        <is>
          <t>ServicesRevenue</t>
        </is>
      </c>
      <c r="C616" s="52" t="inlineStr">
        <is>
          <t>2023-09-30</t>
        </is>
      </c>
      <c r="D616" s="53" t="n">
        <v>175380000</v>
      </c>
      <c r="E616" s="53" t="n">
        <v>524660000</v>
      </c>
      <c r="F616" s="53" t="n">
        <v>349280000</v>
      </c>
      <c r="G616" s="54" t="n">
        <v>1.991561181434599</v>
      </c>
      <c r="H616" s="55" t="inlineStr">
        <is>
          <t>Open filing ▸</t>
        </is>
      </c>
    </row>
    <row r="617">
      <c r="B617" s="52" t="inlineStr">
        <is>
          <t>ServicesRevenue</t>
        </is>
      </c>
      <c r="C617" s="52" t="inlineStr">
        <is>
          <t>2024-06-30</t>
        </is>
      </c>
      <c r="D617" s="53" t="n">
        <v>177429000</v>
      </c>
      <c r="E617" s="53" t="n">
        <v>356401000</v>
      </c>
      <c r="F617" s="53" t="n">
        <v>178972000</v>
      </c>
      <c r="G617" s="54" t="n">
        <v>1.008696436321007</v>
      </c>
      <c r="H617" s="55" t="inlineStr">
        <is>
          <t>Open filing ▸</t>
        </is>
      </c>
    </row>
    <row r="618">
      <c r="B618" s="52" t="inlineStr">
        <is>
          <t>ServicesRevenue</t>
        </is>
      </c>
      <c r="C618" s="52" t="inlineStr">
        <is>
          <t>2024-09-30</t>
        </is>
      </c>
      <c r="D618" s="53" t="n">
        <v>186335000</v>
      </c>
      <c r="E618" s="53" t="n">
        <v>542736000</v>
      </c>
      <c r="F618" s="53" t="n">
        <v>356401000</v>
      </c>
      <c r="G618" s="54" t="n">
        <v>1.912689510827273</v>
      </c>
      <c r="H618" s="55" t="inlineStr">
        <is>
          <t>Open filing ▸</t>
        </is>
      </c>
    </row>
    <row r="619">
      <c r="B619" s="52" t="inlineStr">
        <is>
          <t>ServicesRevenue</t>
        </is>
      </c>
      <c r="C619" s="52" t="inlineStr">
        <is>
          <t>2025-03-31</t>
        </is>
      </c>
      <c r="D619" s="53" t="n">
        <v>192681000</v>
      </c>
      <c r="E619" s="53" t="n">
        <v>183968000</v>
      </c>
      <c r="F619" s="53" t="n">
        <v>-8713000</v>
      </c>
      <c r="G619" s="54" t="n">
        <v>-0.04521981928680046</v>
      </c>
      <c r="H619" s="55" t="inlineStr">
        <is>
          <t>Open filing ▸</t>
        </is>
      </c>
    </row>
    <row r="620">
      <c r="B620" s="52" t="inlineStr">
        <is>
          <t>ServicesRevenue</t>
        </is>
      </c>
      <c r="C620" s="52" t="inlineStr">
        <is>
          <t>2025-06-30</t>
        </is>
      </c>
      <c r="D620" s="53" t="n">
        <v>204494000</v>
      </c>
      <c r="E620" s="53" t="n">
        <v>397175000</v>
      </c>
      <c r="F620" s="53" t="n">
        <v>192681000</v>
      </c>
      <c r="G620" s="54" t="n">
        <v>0.942233023951803</v>
      </c>
      <c r="H620" s="55" t="inlineStr">
        <is>
          <t>Open filing ▸</t>
        </is>
      </c>
    </row>
    <row r="621">
      <c r="B621" s="52" t="inlineStr">
        <is>
          <t>ServicesRevenue</t>
        </is>
      </c>
      <c r="C621" s="52" t="inlineStr">
        <is>
          <t>2025-09-30</t>
        </is>
      </c>
      <c r="D621" s="53" t="n">
        <v>209968000</v>
      </c>
      <c r="E621" s="53" t="n">
        <v>607143000</v>
      </c>
      <c r="F621" s="53" t="n">
        <v>397175000</v>
      </c>
      <c r="G621" s="54" t="n">
        <v>1.891597767278823</v>
      </c>
      <c r="H621" s="55" t="inlineStr">
        <is>
          <t>Open filing ▸</t>
        </is>
      </c>
    </row>
    <row r="622">
      <c r="B622" s="52" t="inlineStr">
        <is>
          <t>Common Stock</t>
        </is>
      </c>
      <c r="C622" s="52" t="inlineStr">
        <is>
          <t>2023-12-31</t>
        </is>
      </c>
      <c r="D622" s="53" t="n">
        <v>1194006</v>
      </c>
      <c r="E622" s="53" t="n">
        <v>1194000</v>
      </c>
      <c r="F622" s="53" t="n">
        <v>-6</v>
      </c>
      <c r="G622" s="54" t="n">
        <v>-5.025100376380018e-06</v>
      </c>
      <c r="H622" s="55" t="inlineStr">
        <is>
          <t>Open filing ▸</t>
        </is>
      </c>
    </row>
    <row r="623">
      <c r="B623" s="52" t="inlineStr">
        <is>
          <t>Stock-based compensation expense</t>
        </is>
      </c>
      <c r="C623" s="52" t="inlineStr">
        <is>
          <t>2025-03-31</t>
        </is>
      </c>
      <c r="D623" s="53" t="n">
        <v>62108000</v>
      </c>
      <c r="E623" s="53" t="n">
        <v>56178000</v>
      </c>
      <c r="F623" s="53" t="n">
        <v>-5930000</v>
      </c>
      <c r="G623" s="54" t="n">
        <v>-0.09547884330521028</v>
      </c>
      <c r="H623" s="55" t="inlineStr">
        <is>
          <t>Open filing ▸</t>
        </is>
      </c>
    </row>
    <row r="624">
      <c r="B624" s="52" t="inlineStr">
        <is>
          <t>ShareBasedCompensationArrangementByShareBasedPaymentAwardOptionsExercisesInPeriodTotalIntrinsicValue</t>
        </is>
      </c>
      <c r="C624" s="52" t="inlineStr">
        <is>
          <t>2018-06-30</t>
        </is>
      </c>
      <c r="D624" s="53" t="n">
        <v>11196000</v>
      </c>
      <c r="E624" s="53" t="n">
        <v>1397000</v>
      </c>
      <c r="F624" s="53" t="n">
        <v>-9799000</v>
      </c>
      <c r="G624" s="54" t="n">
        <v>-0.8752232940335835</v>
      </c>
      <c r="H624" s="55" t="inlineStr">
        <is>
          <t>Open filing ▸</t>
        </is>
      </c>
    </row>
    <row r="625">
      <c r="B625" s="52" t="inlineStr">
        <is>
          <t>ShareBasedCompensationArrangementByShareBasedPaymentAwardOptionsExercisesInPeriodTotalIntrinsicValue</t>
        </is>
      </c>
      <c r="C625" s="52" t="inlineStr">
        <is>
          <t>2018-09-30</t>
        </is>
      </c>
      <c r="D625" s="53" t="n">
        <v>24690000</v>
      </c>
      <c r="E625" s="53" t="n">
        <v>13493000</v>
      </c>
      <c r="F625" s="53" t="n">
        <v>-11197000</v>
      </c>
      <c r="G625" s="54" t="n">
        <v>-0.4535034426893479</v>
      </c>
      <c r="H625" s="55" t="inlineStr">
        <is>
          <t>Open filing ▸</t>
        </is>
      </c>
    </row>
    <row r="626">
      <c r="B626" s="52" t="inlineStr">
        <is>
          <t>ShareBasedCompensationArrangementByShareBasedPaymentAwardOptionsExercisesInPeriodTotalIntrinsicValue</t>
        </is>
      </c>
      <c r="C626" s="52" t="inlineStr">
        <is>
          <t>2019-06-30</t>
        </is>
      </c>
      <c r="D626" s="53" t="n">
        <v>36896000</v>
      </c>
      <c r="E626" s="53" t="n">
        <v>8373000</v>
      </c>
      <c r="F626" s="53" t="n">
        <v>-28523000</v>
      </c>
      <c r="G626" s="54" t="n">
        <v>-0.7730648308759757</v>
      </c>
      <c r="H626" s="55" t="inlineStr">
        <is>
          <t>Open filing ▸</t>
        </is>
      </c>
    </row>
    <row r="627">
      <c r="B627" s="52" t="inlineStr">
        <is>
          <t>ShareBasedCompensationArrangementByShareBasedPaymentAwardOptionsExercisesInPeriodTotalIntrinsicValue</t>
        </is>
      </c>
      <c r="C627" s="52" t="inlineStr">
        <is>
          <t>2019-09-30</t>
        </is>
      </c>
      <c r="D627" s="53" t="n">
        <v>40683000</v>
      </c>
      <c r="E627" s="53" t="n">
        <v>3787000</v>
      </c>
      <c r="F627" s="53" t="n">
        <v>-36896000</v>
      </c>
      <c r="G627" s="54" t="n">
        <v>-0.906914436005211</v>
      </c>
      <c r="H627" s="55" t="inlineStr">
        <is>
          <t>Open filing ▸</t>
        </is>
      </c>
    </row>
    <row r="628">
      <c r="B628" s="52" t="inlineStr">
        <is>
          <t>ShareBasedCompensationArrangementByShareBasedPaymentAwardOptionsExercisesInPeriodTotalIntrinsicValue</t>
        </is>
      </c>
      <c r="C628" s="52" t="inlineStr">
        <is>
          <t>2020-06-30</t>
        </is>
      </c>
      <c r="D628" s="53" t="n">
        <v>52458000</v>
      </c>
      <c r="E628" s="53" t="n">
        <v>32034000</v>
      </c>
      <c r="F628" s="53" t="n">
        <v>-20424000</v>
      </c>
      <c r="G628" s="54" t="n">
        <v>-0.3893400434633421</v>
      </c>
      <c r="H628" s="55" t="inlineStr">
        <is>
          <t>Open filing ▸</t>
        </is>
      </c>
    </row>
    <row r="629">
      <c r="B629" s="52" t="inlineStr">
        <is>
          <t>ShareBasedCompensationArrangementByShareBasedPaymentAwardOptionsExercisesInPeriodTotalIntrinsicValue</t>
        </is>
      </c>
      <c r="C629" s="52" t="inlineStr">
        <is>
          <t>2020-09-30</t>
        </is>
      </c>
      <c r="D629" s="53" t="n">
        <v>94737000</v>
      </c>
      <c r="E629" s="53" t="n">
        <v>42278000</v>
      </c>
      <c r="F629" s="53" t="n">
        <v>-52459000</v>
      </c>
      <c r="G629" s="54" t="n">
        <v>-0.5537329660006122</v>
      </c>
      <c r="H629" s="55" t="inlineStr">
        <is>
          <t>Open filing ▸</t>
        </is>
      </c>
    </row>
    <row r="630">
      <c r="B630" s="52" t="inlineStr">
        <is>
          <t>ShareBasedCompensationArrangementByShareBasedPaymentAwardOptionsExercisesInPeriodTotalIntrinsicValue</t>
        </is>
      </c>
      <c r="C630" s="52" t="inlineStr">
        <is>
          <t>2021-06-30</t>
        </is>
      </c>
      <c r="D630" s="53" t="n">
        <v>63242000</v>
      </c>
      <c r="E630" s="53" t="n">
        <v>18888000</v>
      </c>
      <c r="F630" s="53" t="n">
        <v>-44354000</v>
      </c>
      <c r="G630" s="54" t="n">
        <v>-0.7013377186047247</v>
      </c>
      <c r="H630" s="55" t="inlineStr">
        <is>
          <t>Open filing ▸</t>
        </is>
      </c>
    </row>
    <row r="631">
      <c r="B631" s="52" t="inlineStr">
        <is>
          <t>ShareBasedCompensationArrangementByShareBasedPaymentAwardOptionsExercisesInPeriodTotalIntrinsicValue</t>
        </is>
      </c>
      <c r="C631" s="52" t="inlineStr">
        <is>
          <t>2021-09-30</t>
        </is>
      </c>
      <c r="D631" s="53" t="n">
        <v>92489000</v>
      </c>
      <c r="E631" s="53" t="n">
        <v>29247000</v>
      </c>
      <c r="F631" s="53" t="n">
        <v>-63242000</v>
      </c>
      <c r="G631" s="54" t="n">
        <v>-0.683778611510558</v>
      </c>
      <c r="H631" s="55" t="inlineStr">
        <is>
          <t>Open filing ▸</t>
        </is>
      </c>
    </row>
    <row r="632">
      <c r="B632" s="52" t="inlineStr">
        <is>
          <t>ShareBasedCompensationArrangementByShareBasedPaymentAwardOptionsForfeituresInPeriod</t>
        </is>
      </c>
      <c r="C632" s="52" t="inlineStr">
        <is>
          <t>2022-12-31</t>
        </is>
      </c>
      <c r="D632" s="53" t="n">
        <v>10704</v>
      </c>
      <c r="E632" s="53" t="n">
        <v>11000</v>
      </c>
      <c r="F632" s="53" t="n">
        <v>296</v>
      </c>
      <c r="G632" s="54" t="n">
        <v>0.02765321375186846</v>
      </c>
      <c r="H632" s="55" t="inlineStr">
        <is>
          <t>Open filing ▸</t>
        </is>
      </c>
    </row>
    <row r="633">
      <c r="B633" s="52" t="inlineStr">
        <is>
          <t>ShareBasedCompensationArrangementByShareBasedPaymentAwardOptionsForfeituresInPeriod</t>
        </is>
      </c>
      <c r="C633" s="52" t="inlineStr">
        <is>
          <t>2023-12-31</t>
        </is>
      </c>
      <c r="D633" s="53" t="n">
        <v>65356</v>
      </c>
      <c r="E633" s="53" t="n">
        <v>64000</v>
      </c>
      <c r="F633" s="53" t="n">
        <v>-1356</v>
      </c>
      <c r="G633" s="54" t="n">
        <v>-0.02074790378848155</v>
      </c>
      <c r="H633" s="55" t="inlineStr">
        <is>
          <t>Open filing ▸</t>
        </is>
      </c>
    </row>
    <row r="634">
      <c r="B634" s="52" t="inlineStr">
        <is>
          <t>ShareBasedCompensationArrangementByShareBasedPaymentAwardOptionsGrantsInPeriodGross</t>
        </is>
      </c>
      <c r="C634" s="52" t="inlineStr">
        <is>
          <t>2022-12-31</t>
        </is>
      </c>
      <c r="D634" s="53" t="n">
        <v>9916</v>
      </c>
      <c r="E634" s="53" t="n">
        <v>10000</v>
      </c>
      <c r="F634" s="53" t="n">
        <v>84</v>
      </c>
      <c r="G634" s="54" t="n">
        <v>0.008471157724889069</v>
      </c>
      <c r="H634" s="55" t="inlineStr">
        <is>
          <t>Open filing ▸</t>
        </is>
      </c>
    </row>
    <row r="635">
      <c r="B635" s="52" t="inlineStr">
        <is>
          <t>ShareBasedCompensationArrangementByShareBasedPaymentAwardOptionsGrantsInPeriodGross</t>
        </is>
      </c>
      <c r="C635" s="52" t="inlineStr">
        <is>
          <t>2023-12-31</t>
        </is>
      </c>
      <c r="D635" s="53" t="n">
        <v>8131</v>
      </c>
      <c r="E635" s="53" t="n">
        <v>8000</v>
      </c>
      <c r="F635" s="53" t="n">
        <v>-131</v>
      </c>
      <c r="G635" s="54" t="n">
        <v>-0.01611117943672365</v>
      </c>
      <c r="H635" s="55" t="inlineStr">
        <is>
          <t>Open filing ▸</t>
        </is>
      </c>
    </row>
    <row r="636">
      <c r="B636" s="52" t="inlineStr">
        <is>
          <t>ShareBasedCompensationArrangementByShareBasedPaymentAwardOptionsGrantsInPeriodWeightedAverageGrantDateFairValue</t>
        </is>
      </c>
      <c r="C636" s="52" t="inlineStr">
        <is>
          <t>2018-06-30</t>
        </is>
      </c>
      <c r="D636" s="53" t="n">
        <v>12.5</v>
      </c>
      <c r="E636" s="53" t="n">
        <v>13.51</v>
      </c>
      <c r="F636" s="53" t="n">
        <v>1.01</v>
      </c>
      <c r="G636" s="54" t="n">
        <v>0.08079999999999998</v>
      </c>
      <c r="H636" s="55" t="inlineStr">
        <is>
          <t>Open filing ▸</t>
        </is>
      </c>
    </row>
    <row r="637">
      <c r="B637" s="52" t="inlineStr">
        <is>
          <t>ShareBasedCompensationArrangementByShareBasedPaymentAwardOptionsGrantsInPeriodWeightedAverageGrantDateFairValue</t>
        </is>
      </c>
      <c r="C637" s="52" t="inlineStr">
        <is>
          <t>2018-09-30</t>
        </is>
      </c>
      <c r="D637" s="53" t="n">
        <v>15.53</v>
      </c>
      <c r="E637" s="53" t="n">
        <v>25</v>
      </c>
      <c r="F637" s="53" t="n">
        <v>9.470000000000001</v>
      </c>
      <c r="G637" s="54" t="n">
        <v>0.6097875080489376</v>
      </c>
      <c r="H637" s="55" t="inlineStr">
        <is>
          <t>Open filing ▸</t>
        </is>
      </c>
    </row>
    <row r="638">
      <c r="B638" s="52" t="inlineStr">
        <is>
          <t>ShareBasedCompensationArrangementByShareBasedPaymentAwardOptionsGrantsInPeriodWeightedAverageGrantDateFairValue</t>
        </is>
      </c>
      <c r="C638" s="52" t="inlineStr">
        <is>
          <t>2019-06-30</t>
        </is>
      </c>
      <c r="D638" s="53" t="n">
        <v>28.9</v>
      </c>
      <c r="E638" s="53" t="n">
        <v>25</v>
      </c>
      <c r="F638" s="53" t="n">
        <v>-3.899999999999999</v>
      </c>
      <c r="G638" s="54" t="n">
        <v>-0.1349480968858131</v>
      </c>
      <c r="H638" s="55" t="inlineStr">
        <is>
          <t>Open filing ▸</t>
        </is>
      </c>
    </row>
    <row r="639">
      <c r="B639" s="52" t="inlineStr">
        <is>
          <t>ShareBasedCompensationArrangementByShareBasedPaymentAwardOptionsGrantsInPeriodWeightedAverageGrantDateFairValue</t>
        </is>
      </c>
      <c r="C639" s="52" t="inlineStr">
        <is>
          <t>2019-09-30</t>
        </is>
      </c>
      <c r="D639" s="53" t="n">
        <v>28.52</v>
      </c>
      <c r="E639" s="53" t="n">
        <v>25.4</v>
      </c>
      <c r="F639" s="53" t="n">
        <v>-3.120000000000001</v>
      </c>
      <c r="G639" s="54" t="n">
        <v>-0.1093969144460028</v>
      </c>
      <c r="H639" s="55" t="inlineStr">
        <is>
          <t>Open filing ▸</t>
        </is>
      </c>
    </row>
    <row r="640">
      <c r="B640" s="52" t="inlineStr">
        <is>
          <t>ShareBasedCompensationArrangementByShareBasedPaymentAwardOptionsGrantsInPeriodWeightedAverageGrantDateFairValue</t>
        </is>
      </c>
      <c r="C640" s="52" t="inlineStr">
        <is>
          <t>2020-06-30</t>
        </is>
      </c>
      <c r="D640" s="53" t="n">
        <v>17.72</v>
      </c>
      <c r="E640" s="53" t="n">
        <v>28.97</v>
      </c>
      <c r="F640" s="53" t="n">
        <v>11.25</v>
      </c>
      <c r="G640" s="54" t="n">
        <v>0.6348758465011287</v>
      </c>
      <c r="H640" s="55" t="inlineStr">
        <is>
          <t>Open filing ▸</t>
        </is>
      </c>
    </row>
    <row r="641">
      <c r="B641" s="52" t="inlineStr">
        <is>
          <t>ShareBasedCompensationArrangementByShareBasedPaymentAwardOptionsGrantsInPeriodWeightedAverageGrantDateFairValue</t>
        </is>
      </c>
      <c r="C641" s="52" t="inlineStr">
        <is>
          <t>2020-09-30</t>
        </is>
      </c>
      <c r="D641" s="53" t="n">
        <v>18.18</v>
      </c>
      <c r="E641" s="53" t="n">
        <v>50.68</v>
      </c>
      <c r="F641" s="53" t="n">
        <v>32.5</v>
      </c>
      <c r="G641" s="54" t="n">
        <v>1.787678767876788</v>
      </c>
      <c r="H641" s="55" t="inlineStr">
        <is>
          <t>Open filing ▸</t>
        </is>
      </c>
    </row>
    <row r="642">
      <c r="B642" s="52" t="inlineStr">
        <is>
          <t>ShareBasedCompensationArrangementByShareBasedPaymentAwardOptionsGrantsInPeriodWeightedAverageGrantDateFairValue</t>
        </is>
      </c>
      <c r="C642" s="52" t="inlineStr">
        <is>
          <t>2021-06-30</t>
        </is>
      </c>
      <c r="D642" s="53" t="n">
        <v>94.78</v>
      </c>
      <c r="E642" s="53" t="n">
        <v>78.48</v>
      </c>
      <c r="F642" s="53" t="n">
        <v>-16.3</v>
      </c>
      <c r="G642" s="54" t="n">
        <v>-0.1719772103819371</v>
      </c>
      <c r="H642" s="55" t="inlineStr">
        <is>
          <t>Open filing ▸</t>
        </is>
      </c>
    </row>
    <row r="643">
      <c r="B643" s="52" t="inlineStr">
        <is>
          <t>ShareBasedCompensationArrangementByShareBasedPaymentAwardOptionsGrantsInPeriodWeightedAverageGrantDateFairValue</t>
        </is>
      </c>
      <c r="C643" s="52" t="inlineStr">
        <is>
          <t>2021-09-30</t>
        </is>
      </c>
      <c r="D643" s="53" t="n">
        <v>94.88</v>
      </c>
      <c r="E643" s="53" t="n">
        <v>96.83</v>
      </c>
      <c r="F643" s="53" t="n">
        <v>1.950000000000003</v>
      </c>
      <c r="G643" s="54" t="n">
        <v>0.02055227655986512</v>
      </c>
      <c r="H643" s="55" t="inlineStr">
        <is>
          <t>Open filing ▸</t>
        </is>
      </c>
    </row>
    <row r="644">
      <c r="B644" s="52" t="inlineStr">
        <is>
          <t>ShareBasedCompensationArrangementByShareBasedPaymentAwardOptionsOutstandingNumber</t>
        </is>
      </c>
      <c r="C644" s="52" t="inlineStr">
        <is>
          <t>2021-12-31</t>
        </is>
      </c>
      <c r="D644" s="53" t="n">
        <v>4273725</v>
      </c>
      <c r="E644" s="53" t="n">
        <v>4274000</v>
      </c>
      <c r="F644" s="53" t="n">
        <v>275</v>
      </c>
      <c r="G644" s="54" t="n">
        <v>6.434667649415908e-05</v>
      </c>
      <c r="H644" s="55" t="inlineStr">
        <is>
          <t>Open filing ▸</t>
        </is>
      </c>
    </row>
    <row r="645">
      <c r="B645" s="52" t="inlineStr">
        <is>
          <t>ShareBasedCompensationArrangementByShareBasedPaymentAwardOptionsOutstandingNumber</t>
        </is>
      </c>
      <c r="C645" s="52" t="inlineStr">
        <is>
          <t>2022-12-31</t>
        </is>
      </c>
      <c r="D645" s="53" t="n">
        <v>3456317</v>
      </c>
      <c r="E645" s="53" t="n">
        <v>3456000</v>
      </c>
      <c r="F645" s="53" t="n">
        <v>-317</v>
      </c>
      <c r="G645" s="54" t="n">
        <v>-9.171612441798597e-05</v>
      </c>
      <c r="H645" s="55" t="inlineStr">
        <is>
          <t>Open filing ▸</t>
        </is>
      </c>
    </row>
    <row r="646">
      <c r="B646" s="52" t="inlineStr">
        <is>
          <t>ShareBasedCompensationArrangementByShareBasedPaymentAwardOptionsOutstandingNumber</t>
        </is>
      </c>
      <c r="C646" s="52" t="inlineStr">
        <is>
          <t>2023-12-31</t>
        </is>
      </c>
      <c r="D646" s="53" t="n">
        <v>2775931</v>
      </c>
      <c r="E646" s="53" t="n">
        <v>2776000</v>
      </c>
      <c r="F646" s="53" t="n">
        <v>69</v>
      </c>
      <c r="G646" s="54" t="n">
        <v>2.485652561248821e-05</v>
      </c>
      <c r="H646" s="55" t="inlineStr">
        <is>
          <t>Open filing ▸</t>
        </is>
      </c>
    </row>
    <row r="647">
      <c r="B647" s="52" t="inlineStr">
        <is>
          <t>ShareBasedCompensationArrangementByShareBasedPaymentAwardPlanModificationIncrementalCompensationCost</t>
        </is>
      </c>
      <c r="C647" s="52" t="inlineStr">
        <is>
          <t>2018-12-31</t>
        </is>
      </c>
      <c r="D647" s="53" t="n">
        <v>7000000</v>
      </c>
      <c r="E647" s="53" t="n">
        <v>7000000</v>
      </c>
      <c r="F647" s="53" t="n">
        <v>0</v>
      </c>
      <c r="G647" s="54" t="n">
        <v>0</v>
      </c>
      <c r="H647" s="55" t="inlineStr">
        <is>
          <t>Open filing ▸</t>
        </is>
      </c>
    </row>
    <row r="648">
      <c r="B648" s="52" t="inlineStr">
        <is>
          <t>Common Stock</t>
        </is>
      </c>
      <c r="C648" s="52" t="inlineStr">
        <is>
          <t>2022-09-30</t>
        </is>
      </c>
      <c r="D648" s="53" t="n">
        <v>163483</v>
      </c>
      <c r="E648" s="53" t="n">
        <v>191493</v>
      </c>
      <c r="F648" s="53" t="n">
        <v>28010</v>
      </c>
      <c r="G648" s="54" t="n">
        <v>0.1713327991289614</v>
      </c>
      <c r="H648" s="55" t="inlineStr">
        <is>
          <t>Open filing ▸</t>
        </is>
      </c>
    </row>
    <row r="649">
      <c r="B649" s="52" t="inlineStr">
        <is>
          <t>Common Stock</t>
        </is>
      </c>
      <c r="C649" s="52" t="inlineStr">
        <is>
          <t>2022-12-31</t>
        </is>
      </c>
      <c r="D649" s="53" t="n">
        <v>191493</v>
      </c>
      <c r="E649" s="53" t="n">
        <v>191000</v>
      </c>
      <c r="F649" s="53" t="n">
        <v>-493</v>
      </c>
      <c r="G649" s="54" t="n">
        <v>-0.002574506639929397</v>
      </c>
      <c r="H649" s="55" t="inlineStr">
        <is>
          <t>Open filing ▸</t>
        </is>
      </c>
    </row>
    <row r="650">
      <c r="B650" s="52" t="inlineStr">
        <is>
          <t>Common Stock</t>
        </is>
      </c>
      <c r="C650" s="52" t="inlineStr">
        <is>
          <t>2023-06-30</t>
        </is>
      </c>
      <c r="D650" s="53" t="n">
        <v>6018</v>
      </c>
      <c r="E650" s="53" t="n">
        <v>18371</v>
      </c>
      <c r="F650" s="53" t="n">
        <v>12353</v>
      </c>
      <c r="G650" s="54" t="n">
        <v>2.0526753074111</v>
      </c>
      <c r="H650" s="55" t="inlineStr">
        <is>
          <t>Open filing ▸</t>
        </is>
      </c>
    </row>
    <row r="651">
      <c r="B651" s="52" t="inlineStr">
        <is>
          <t>Common Stock</t>
        </is>
      </c>
      <c r="C651" s="52" t="inlineStr">
        <is>
          <t>2023-09-30</t>
        </is>
      </c>
      <c r="D651" s="53" t="n">
        <v>27309</v>
      </c>
      <c r="E651" s="53" t="n">
        <v>45680</v>
      </c>
      <c r="F651" s="53" t="n">
        <v>18371</v>
      </c>
      <c r="G651" s="54" t="n">
        <v>0.6727086308542971</v>
      </c>
      <c r="H651" s="55" t="inlineStr">
        <is>
          <t>Open filing ▸</t>
        </is>
      </c>
    </row>
    <row r="652">
      <c r="B652" s="52" t="inlineStr">
        <is>
          <t>Common Stock</t>
        </is>
      </c>
      <c r="C652" s="52" t="inlineStr">
        <is>
          <t>2023-12-31</t>
        </is>
      </c>
      <c r="D652" s="53" t="n">
        <v>45680</v>
      </c>
      <c r="E652" s="53" t="n">
        <v>46000</v>
      </c>
      <c r="F652" s="53" t="n">
        <v>320</v>
      </c>
      <c r="G652" s="54" t="n">
        <v>0.007005253940455342</v>
      </c>
      <c r="H652" s="55" t="inlineStr">
        <is>
          <t>Open filing ▸</t>
        </is>
      </c>
    </row>
    <row r="653">
      <c r="B653" s="52" t="inlineStr">
        <is>
          <t>Stock-based compensation capitalized in website and app development</t>
        </is>
      </c>
      <c r="C653" s="52" t="inlineStr">
        <is>
          <t>2025-03-31</t>
        </is>
      </c>
      <c r="D653" s="53" t="n">
        <v>7983000</v>
      </c>
      <c r="E653" s="53" t="n">
        <v>4388000</v>
      </c>
      <c r="F653" s="53" t="n">
        <v>-3595000</v>
      </c>
      <c r="G653" s="54" t="n">
        <v>-0.4503319554052361</v>
      </c>
      <c r="H653" s="55" t="inlineStr">
        <is>
          <t>Open filing ▸</t>
        </is>
      </c>
    </row>
    <row r="654">
      <c r="B654" s="52" t="inlineStr">
        <is>
          <t>ShareBasedPaymentArrangementPayrollTaxExpense</t>
        </is>
      </c>
      <c r="C654" s="52" t="inlineStr">
        <is>
          <t>2024-06-30</t>
        </is>
      </c>
      <c r="D654" s="53" t="n">
        <v>3100000</v>
      </c>
      <c r="E654" s="53" t="n">
        <v>4100000</v>
      </c>
      <c r="F654" s="53" t="n">
        <v>999999.9999999995</v>
      </c>
      <c r="G654" s="54" t="n">
        <v>0.3225806451612901</v>
      </c>
      <c r="H654" s="55" t="inlineStr">
        <is>
          <t>Open filing ▸</t>
        </is>
      </c>
    </row>
    <row r="655">
      <c r="B655" s="52" t="inlineStr">
        <is>
          <t>ShareBasedPaymentArrangementPayrollTaxExpense</t>
        </is>
      </c>
      <c r="C655" s="52" t="inlineStr">
        <is>
          <t>2024-09-30</t>
        </is>
      </c>
      <c r="D655" s="53" t="n">
        <v>700000</v>
      </c>
      <c r="E655" s="53" t="n">
        <v>4800000</v>
      </c>
      <c r="F655" s="53" t="n">
        <v>4100000</v>
      </c>
      <c r="G655" s="54" t="n">
        <v>5.857142857142857</v>
      </c>
      <c r="H655" s="55" t="inlineStr">
        <is>
          <t>Open filing ▸</t>
        </is>
      </c>
    </row>
    <row r="656">
      <c r="B656" s="52" t="inlineStr">
        <is>
          <t>SharebasedCompensationArrangementBySharebasedPaymentAwardOptionsVestedInPeriodFairValue1</t>
        </is>
      </c>
      <c r="C656" s="52" t="inlineStr">
        <is>
          <t>2018-06-30</t>
        </is>
      </c>
      <c r="D656" s="53" t="n">
        <v>14399000</v>
      </c>
      <c r="E656" s="53" t="n">
        <v>11469000</v>
      </c>
      <c r="F656" s="53" t="n">
        <v>-2930000</v>
      </c>
      <c r="G656" s="54" t="n">
        <v>-0.2034863532189735</v>
      </c>
      <c r="H656" s="55" t="inlineStr">
        <is>
          <t>Open filing ▸</t>
        </is>
      </c>
    </row>
    <row r="657">
      <c r="B657" s="52" t="inlineStr">
        <is>
          <t>SharebasedCompensationArrangementBySharebasedPaymentAwardOptionsVestedInPeriodFairValue1</t>
        </is>
      </c>
      <c r="C657" s="52" t="inlineStr">
        <is>
          <t>2018-09-30</t>
        </is>
      </c>
      <c r="D657" s="53" t="n">
        <v>23182000</v>
      </c>
      <c r="E657" s="53" t="n">
        <v>8783000</v>
      </c>
      <c r="F657" s="53" t="n">
        <v>-14399000</v>
      </c>
      <c r="G657" s="54" t="n">
        <v>-0.621128461737555</v>
      </c>
      <c r="H657" s="55" t="inlineStr">
        <is>
          <t>Open filing ▸</t>
        </is>
      </c>
    </row>
    <row r="658">
      <c r="B658" s="52" t="inlineStr">
        <is>
          <t>SharebasedCompensationArrangementBySharebasedPaymentAwardOptionsVestedInPeriodFairValue1</t>
        </is>
      </c>
      <c r="C658" s="52" t="inlineStr">
        <is>
          <t>2019-06-30</t>
        </is>
      </c>
      <c r="D658" s="53" t="n">
        <v>18191000</v>
      </c>
      <c r="E658" s="53" t="n">
        <v>12108000</v>
      </c>
      <c r="F658" s="53" t="n">
        <v>-6083000</v>
      </c>
      <c r="G658" s="54" t="n">
        <v>-0.3343961299543731</v>
      </c>
      <c r="H658" s="55" t="inlineStr">
        <is>
          <t>Open filing ▸</t>
        </is>
      </c>
    </row>
    <row r="659">
      <c r="B659" s="52" t="inlineStr">
        <is>
          <t>SharebasedCompensationArrangementBySharebasedPaymentAwardOptionsVestedInPeriodFairValue1</t>
        </is>
      </c>
      <c r="C659" s="52" t="inlineStr">
        <is>
          <t>2019-09-30</t>
        </is>
      </c>
      <c r="D659" s="53" t="n">
        <v>25238000</v>
      </c>
      <c r="E659" s="53" t="n">
        <v>7047000</v>
      </c>
      <c r="F659" s="53" t="n">
        <v>-18191000</v>
      </c>
      <c r="G659" s="54" t="n">
        <v>-0.7207781916158175</v>
      </c>
      <c r="H659" s="55" t="inlineStr">
        <is>
          <t>Open filing ▸</t>
        </is>
      </c>
    </row>
    <row r="660">
      <c r="B660" s="52" t="inlineStr">
        <is>
          <t>SharebasedCompensationArrangementBySharebasedPaymentAwardOptionsVestedInPeriodFairValue1</t>
        </is>
      </c>
      <c r="C660" s="52" t="inlineStr">
        <is>
          <t>2020-06-30</t>
        </is>
      </c>
      <c r="D660" s="53" t="n">
        <v>26408000</v>
      </c>
      <c r="E660" s="53" t="n">
        <v>19022000</v>
      </c>
      <c r="F660" s="53" t="n">
        <v>-7386000</v>
      </c>
      <c r="G660" s="54" t="n">
        <v>-0.2796879733414117</v>
      </c>
      <c r="H660" s="55" t="inlineStr">
        <is>
          <t>Open filing ▸</t>
        </is>
      </c>
    </row>
    <row r="661">
      <c r="B661" s="52" t="inlineStr">
        <is>
          <t>SharebasedCompensationArrangementBySharebasedPaymentAwardOptionsVestedInPeriodFairValue1</t>
        </is>
      </c>
      <c r="C661" s="52" t="inlineStr">
        <is>
          <t>2020-09-30</t>
        </is>
      </c>
      <c r="D661" s="53" t="n">
        <v>35262000</v>
      </c>
      <c r="E661" s="53" t="n">
        <v>8855000</v>
      </c>
      <c r="F661" s="53" t="n">
        <v>-26407000</v>
      </c>
      <c r="G661" s="54" t="n">
        <v>-0.7488798139640406</v>
      </c>
      <c r="H661" s="55" t="inlineStr">
        <is>
          <t>Open filing ▸</t>
        </is>
      </c>
    </row>
    <row r="662">
      <c r="B662" s="52" t="inlineStr">
        <is>
          <t>SharebasedCompensationArrangementBySharebasedPaymentAwardOptionsVestedInPeriodFairValue1</t>
        </is>
      </c>
      <c r="C662" s="52" t="inlineStr">
        <is>
          <t>2021-06-30</t>
        </is>
      </c>
      <c r="D662" s="53" t="n">
        <v>35736000</v>
      </c>
      <c r="E662" s="53" t="n">
        <v>26759000</v>
      </c>
      <c r="F662" s="53" t="n">
        <v>-8977000</v>
      </c>
      <c r="G662" s="54" t="n">
        <v>-0.251203268412805</v>
      </c>
      <c r="H662" s="55" t="inlineStr">
        <is>
          <t>Open filing ▸</t>
        </is>
      </c>
    </row>
    <row r="663">
      <c r="B663" s="52" t="inlineStr">
        <is>
          <t>SharebasedCompensationArrangementBySharebasedPaymentAwardOptionsVestedInPeriodFairValue1</t>
        </is>
      </c>
      <c r="C663" s="52" t="inlineStr">
        <is>
          <t>2021-09-30</t>
        </is>
      </c>
      <c r="D663" s="53" t="n">
        <v>49296000</v>
      </c>
      <c r="E663" s="53" t="n">
        <v>13561000</v>
      </c>
      <c r="F663" s="53" t="n">
        <v>-35735000</v>
      </c>
      <c r="G663" s="54" t="n">
        <v>-0.7249066861408634</v>
      </c>
      <c r="H663" s="55" t="inlineStr">
        <is>
          <t>Open filing ▸</t>
        </is>
      </c>
    </row>
    <row r="664">
      <c r="B664" s="52" t="inlineStr">
        <is>
          <t>Stock-based compensation expense—acquisitions</t>
        </is>
      </c>
      <c r="C664" s="52" t="inlineStr">
        <is>
          <t>2018-06-30</t>
        </is>
      </c>
      <c r="D664" s="53" t="n">
        <v>700000</v>
      </c>
      <c r="E664" s="53" t="n">
        <v>1400000</v>
      </c>
      <c r="F664" s="53" t="n">
        <v>700000</v>
      </c>
      <c r="G664" s="54" t="n">
        <v>1</v>
      </c>
      <c r="H664" s="55" t="inlineStr">
        <is>
          <t>Open filing ▸</t>
        </is>
      </c>
    </row>
    <row r="665">
      <c r="B665" s="52" t="inlineStr">
        <is>
          <t>Stock-based compensation expense—acquisitions</t>
        </is>
      </c>
      <c r="C665" s="52" t="inlineStr">
        <is>
          <t>2018-09-30</t>
        </is>
      </c>
      <c r="D665" s="53" t="n">
        <v>700000</v>
      </c>
      <c r="E665" s="53" t="n">
        <v>2200000</v>
      </c>
      <c r="F665" s="53" t="n">
        <v>1500000</v>
      </c>
      <c r="G665" s="54" t="n">
        <v>2.142857142857143</v>
      </c>
      <c r="H665" s="55" t="inlineStr">
        <is>
          <t>Open filing ▸</t>
        </is>
      </c>
    </row>
    <row r="666">
      <c r="B666" s="52" t="inlineStr">
        <is>
          <t>Stock-based compensation expense—acquisitions</t>
        </is>
      </c>
      <c r="C666" s="52" t="inlineStr">
        <is>
          <t>2019-06-30</t>
        </is>
      </c>
      <c r="D666" s="53" t="n">
        <v>400000</v>
      </c>
      <c r="E666" s="53" t="n">
        <v>700000</v>
      </c>
      <c r="F666" s="53" t="n">
        <v>300000</v>
      </c>
      <c r="G666" s="54" t="n">
        <v>0.75</v>
      </c>
      <c r="H666" s="55" t="inlineStr">
        <is>
          <t>Open filing ▸</t>
        </is>
      </c>
    </row>
    <row r="667">
      <c r="B667" s="52" t="inlineStr">
        <is>
          <t>Stock-based compensation expense—acquisitions</t>
        </is>
      </c>
      <c r="C667" s="52" t="inlineStr">
        <is>
          <t>2019-09-30</t>
        </is>
      </c>
      <c r="D667" s="53" t="n">
        <v>600000</v>
      </c>
      <c r="E667" s="53" t="n">
        <v>1300000</v>
      </c>
      <c r="F667" s="53" t="n">
        <v>700000</v>
      </c>
      <c r="G667" s="54" t="n">
        <v>1.166666666666667</v>
      </c>
      <c r="H667" s="55" t="inlineStr">
        <is>
          <t>Open filing ▸</t>
        </is>
      </c>
    </row>
    <row r="668">
      <c r="B668" s="52" t="inlineStr">
        <is>
          <t>Common Stock</t>
        </is>
      </c>
      <c r="C668" s="52" t="inlineStr">
        <is>
          <t>2021-06-30</t>
        </is>
      </c>
      <c r="D668" s="53" t="n">
        <v>360059</v>
      </c>
      <c r="E668" s="53" t="n">
        <v>985081</v>
      </c>
      <c r="F668" s="53" t="n">
        <v>625022</v>
      </c>
      <c r="G668" s="54" t="n">
        <v>1.735887729510997</v>
      </c>
      <c r="H668" s="55" t="inlineStr">
        <is>
          <t>Open filing ▸</t>
        </is>
      </c>
    </row>
    <row r="669">
      <c r="B669" s="52" t="inlineStr">
        <is>
          <t>Common Stock</t>
        </is>
      </c>
      <c r="C669" s="52" t="inlineStr">
        <is>
          <t>2022-06-30</t>
        </is>
      </c>
      <c r="D669" s="53" t="n">
        <v>101</v>
      </c>
      <c r="E669" s="53" t="n">
        <v>159</v>
      </c>
      <c r="F669" s="53" t="n">
        <v>58</v>
      </c>
      <c r="G669" s="54" t="n">
        <v>0.5742574257425742</v>
      </c>
      <c r="H669" s="55" t="inlineStr">
        <is>
          <t>Open filing ▸</t>
        </is>
      </c>
    </row>
    <row r="670">
      <c r="B670" s="52" t="inlineStr">
        <is>
          <t>Common Stock</t>
        </is>
      </c>
      <c r="C670" s="52" t="inlineStr">
        <is>
          <t>2022-09-30</t>
        </is>
      </c>
      <c r="D670" s="53" t="n">
        <v>1</v>
      </c>
      <c r="E670" s="53" t="n">
        <v>160</v>
      </c>
      <c r="F670" s="53" t="n">
        <v>159</v>
      </c>
      <c r="G670" s="54" t="n">
        <v>159</v>
      </c>
      <c r="H670" s="55" t="inlineStr">
        <is>
          <t>Open filing ▸</t>
        </is>
      </c>
    </row>
    <row r="671">
      <c r="B671" s="52" t="inlineStr">
        <is>
          <t>Common Stock</t>
        </is>
      </c>
      <c r="C671" s="52" t="inlineStr">
        <is>
          <t>2023-06-30</t>
        </is>
      </c>
      <c r="D671" s="53" t="n">
        <v>46</v>
      </c>
      <c r="E671" s="53" t="n">
        <v>278</v>
      </c>
      <c r="F671" s="53" t="n">
        <v>232</v>
      </c>
      <c r="G671" s="54" t="n">
        <v>5.043478260869565</v>
      </c>
      <c r="H671" s="55" t="inlineStr">
        <is>
          <t>Open filing ▸</t>
        </is>
      </c>
    </row>
    <row r="672">
      <c r="B672" s="52" t="inlineStr">
        <is>
          <t>Common Stock</t>
        </is>
      </c>
      <c r="C672" s="52" t="inlineStr">
        <is>
          <t>2019-06-30</t>
        </is>
      </c>
      <c r="D672" s="53" t="n">
        <v>247941</v>
      </c>
      <c r="E672" s="53" t="n">
        <v>407344</v>
      </c>
      <c r="F672" s="53" t="n">
        <v>159403</v>
      </c>
      <c r="G672" s="54" t="n">
        <v>0.6429069819029527</v>
      </c>
      <c r="H672" s="55" t="inlineStr">
        <is>
          <t>Open filing ▸</t>
        </is>
      </c>
    </row>
    <row r="673">
      <c r="B673" s="52" t="inlineStr">
        <is>
          <t>Common Stock</t>
        </is>
      </c>
      <c r="C673" s="52" t="inlineStr">
        <is>
          <t>2020-06-30</t>
        </is>
      </c>
      <c r="D673" s="53" t="n">
        <v>253742</v>
      </c>
      <c r="E673" s="53" t="n">
        <v>382972</v>
      </c>
      <c r="F673" s="53" t="n">
        <v>129230</v>
      </c>
      <c r="G673" s="54" t="n">
        <v>0.509296844826635</v>
      </c>
      <c r="H673" s="55" t="inlineStr">
        <is>
          <t>Open filing ▸</t>
        </is>
      </c>
    </row>
    <row r="674">
      <c r="B674" s="52" t="inlineStr">
        <is>
          <t>Common Stock</t>
        </is>
      </c>
      <c r="C674" s="52" t="inlineStr">
        <is>
          <t>2019-09-30</t>
        </is>
      </c>
      <c r="D674" s="53" t="n">
        <v>173660</v>
      </c>
      <c r="E674" s="53" t="n">
        <v>581004</v>
      </c>
      <c r="F674" s="53" t="n">
        <v>407344</v>
      </c>
      <c r="G674" s="54" t="n">
        <v>2.345640907520442</v>
      </c>
      <c r="H674" s="55" t="inlineStr">
        <is>
          <t>Open filing ▸</t>
        </is>
      </c>
    </row>
    <row r="675">
      <c r="B675" s="52" t="inlineStr">
        <is>
          <t>Common Stock</t>
        </is>
      </c>
      <c r="C675" s="52" t="inlineStr">
        <is>
          <t>2020-06-30</t>
        </is>
      </c>
      <c r="D675" s="53" t="n">
        <v>253742</v>
      </c>
      <c r="E675" s="53" t="n">
        <v>382972</v>
      </c>
      <c r="F675" s="53" t="n">
        <v>129230</v>
      </c>
      <c r="G675" s="54" t="n">
        <v>0.509296844826635</v>
      </c>
      <c r="H675" s="55" t="inlineStr">
        <is>
          <t>Open filing ▸</t>
        </is>
      </c>
    </row>
    <row r="676">
      <c r="B676" s="52" t="inlineStr">
        <is>
          <t>Common Stock</t>
        </is>
      </c>
      <c r="C676" s="52" t="inlineStr">
        <is>
          <t>2020-09-30</t>
        </is>
      </c>
      <c r="D676" s="53" t="n">
        <v>124961</v>
      </c>
      <c r="E676" s="53" t="n">
        <v>507933</v>
      </c>
      <c r="F676" s="53" t="n">
        <v>382972</v>
      </c>
      <c r="G676" s="54" t="n">
        <v>3.064732196445291</v>
      </c>
      <c r="H676" s="55" t="inlineStr">
        <is>
          <t>Open filing ▸</t>
        </is>
      </c>
    </row>
    <row r="677">
      <c r="B677" s="52" t="inlineStr">
        <is>
          <t>Common Stock</t>
        </is>
      </c>
      <c r="C677" s="52" t="inlineStr">
        <is>
          <t>2021-06-30</t>
        </is>
      </c>
      <c r="D677" s="53" t="n">
        <v>311905</v>
      </c>
      <c r="E677" s="53" t="n">
        <v>419227</v>
      </c>
      <c r="F677" s="53" t="n">
        <v>107322</v>
      </c>
      <c r="G677" s="54" t="n">
        <v>0.3440855388660009</v>
      </c>
      <c r="H677" s="55" t="inlineStr">
        <is>
          <t>Open filing ▸</t>
        </is>
      </c>
    </row>
    <row r="678">
      <c r="B678" s="52" t="inlineStr">
        <is>
          <t>Common Stock</t>
        </is>
      </c>
      <c r="C678" s="52" t="inlineStr">
        <is>
          <t>2021-09-30</t>
        </is>
      </c>
      <c r="D678" s="53" t="n">
        <v>94448</v>
      </c>
      <c r="E678" s="53" t="n">
        <v>513675</v>
      </c>
      <c r="F678" s="53" t="n">
        <v>419227</v>
      </c>
      <c r="G678" s="54" t="n">
        <v>4.438707013383025</v>
      </c>
      <c r="H678" s="55" t="inlineStr">
        <is>
          <t>Open filing ▸</t>
        </is>
      </c>
    </row>
    <row r="679">
      <c r="B679" s="52" t="inlineStr">
        <is>
          <t>Common Stock</t>
        </is>
      </c>
      <c r="C679" s="52" t="inlineStr">
        <is>
          <t>2022-06-30</t>
        </is>
      </c>
      <c r="D679" s="53" t="n">
        <v>319244</v>
      </c>
      <c r="E679" s="53" t="n">
        <v>408529</v>
      </c>
      <c r="F679" s="53" t="n">
        <v>89285</v>
      </c>
      <c r="G679" s="54" t="n">
        <v>0.2796763604014484</v>
      </c>
      <c r="H679" s="55" t="inlineStr">
        <is>
          <t>Open filing ▸</t>
        </is>
      </c>
    </row>
    <row r="680">
      <c r="B680" s="52" t="inlineStr">
        <is>
          <t>Common Stock</t>
        </is>
      </c>
      <c r="C680" s="52" t="inlineStr">
        <is>
          <t>2022-09-30</t>
        </is>
      </c>
      <c r="D680" s="53" t="n">
        <v>108005</v>
      </c>
      <c r="E680" s="53" t="n">
        <v>516534</v>
      </c>
      <c r="F680" s="53" t="n">
        <v>408529</v>
      </c>
      <c r="G680" s="54" t="n">
        <v>3.782500810147678</v>
      </c>
      <c r="H680" s="55" t="inlineStr">
        <is>
          <t>Open filing ▸</t>
        </is>
      </c>
    </row>
    <row r="681">
      <c r="B681" s="52" t="inlineStr">
        <is>
          <t>Common Stock</t>
        </is>
      </c>
      <c r="C681" s="52" t="inlineStr">
        <is>
          <t>2022-12-31</t>
        </is>
      </c>
      <c r="D681" s="53" t="n">
        <v>981844</v>
      </c>
      <c r="E681" s="53" t="n">
        <v>982000</v>
      </c>
      <c r="F681" s="53" t="n">
        <v>156</v>
      </c>
      <c r="G681" s="54" t="n">
        <v>0.0001588847108094565</v>
      </c>
      <c r="H681" s="55" t="inlineStr">
        <is>
          <t>Open filing ▸</t>
        </is>
      </c>
    </row>
    <row r="682">
      <c r="B682" s="52" t="inlineStr">
        <is>
          <t>Common Stock</t>
        </is>
      </c>
      <c r="C682" s="52" t="inlineStr">
        <is>
          <t>2023-06-30</t>
        </is>
      </c>
      <c r="D682" s="53" t="n">
        <v>553736</v>
      </c>
      <c r="E682" s="53" t="n">
        <v>653975</v>
      </c>
      <c r="F682" s="53" t="n">
        <v>100239</v>
      </c>
      <c r="G682" s="54" t="n">
        <v>0.181023086813933</v>
      </c>
      <c r="H682" s="55" t="inlineStr">
        <is>
          <t>Open filing ▸</t>
        </is>
      </c>
    </row>
    <row r="683">
      <c r="B683" s="52" t="inlineStr">
        <is>
          <t>Common Stock</t>
        </is>
      </c>
      <c r="C683" s="52" t="inlineStr">
        <is>
          <t>2023-09-30</t>
        </is>
      </c>
      <c r="D683" s="53" t="n">
        <v>151772</v>
      </c>
      <c r="E683" s="53" t="n">
        <v>805747</v>
      </c>
      <c r="F683" s="53" t="n">
        <v>653975</v>
      </c>
      <c r="G683" s="54" t="n">
        <v>4.30893050101468</v>
      </c>
      <c r="H683" s="55" t="inlineStr">
        <is>
          <t>Open filing ▸</t>
        </is>
      </c>
    </row>
    <row r="684">
      <c r="B684" s="52" t="inlineStr">
        <is>
          <t>Common Stock</t>
        </is>
      </c>
      <c r="C684" s="52" t="inlineStr">
        <is>
          <t>2023-12-31</t>
        </is>
      </c>
      <c r="D684" s="53" t="n">
        <v>1419337</v>
      </c>
      <c r="E684" s="53" t="n">
        <v>1419000</v>
      </c>
      <c r="F684" s="53" t="n">
        <v>-337</v>
      </c>
      <c r="G684" s="54" t="n">
        <v>-0.0002374348023055835</v>
      </c>
      <c r="H684" s="55" t="inlineStr">
        <is>
          <t>Open filing ▸</t>
        </is>
      </c>
    </row>
    <row r="685">
      <c r="B685" s="52" t="inlineStr">
        <is>
          <t>Exercise of vested options (in shares)</t>
        </is>
      </c>
      <c r="C685" s="52" t="inlineStr">
        <is>
          <t>2022-12-31</t>
        </is>
      </c>
      <c r="D685" s="53" t="n">
        <v>816620</v>
      </c>
      <c r="E685" s="53" t="n">
        <v>817000</v>
      </c>
      <c r="F685" s="53" t="n">
        <v>380</v>
      </c>
      <c r="G685" s="54" t="n">
        <v>0.0004653327128897162</v>
      </c>
      <c r="H685" s="55" t="inlineStr">
        <is>
          <t>Open filing ▸</t>
        </is>
      </c>
    </row>
    <row r="686">
      <c r="B686" s="52" t="inlineStr">
        <is>
          <t>Exercise of vested options (in shares)</t>
        </is>
      </c>
      <c r="C686" s="52" t="inlineStr">
        <is>
          <t>2023-12-31</t>
        </is>
      </c>
      <c r="D686" s="53" t="n">
        <v>623161</v>
      </c>
      <c r="E686" s="53" t="n">
        <v>624000</v>
      </c>
      <c r="F686" s="53" t="n">
        <v>839</v>
      </c>
      <c r="G686" s="54" t="n">
        <v>0.001346361534178166</v>
      </c>
      <c r="H686" s="55" t="inlineStr">
        <is>
          <t>Open filing ▸</t>
        </is>
      </c>
    </row>
    <row r="687">
      <c r="B687" s="52" t="inlineStr">
        <is>
          <t>Common Stock</t>
        </is>
      </c>
      <c r="C687" s="52" t="inlineStr">
        <is>
          <t>2019-06-30</t>
        </is>
      </c>
      <c r="D687" s="53" t="n">
        <v>154197</v>
      </c>
      <c r="E687" s="53" t="n">
        <v>688890</v>
      </c>
      <c r="F687" s="53" t="n">
        <v>534693</v>
      </c>
      <c r="G687" s="54" t="n">
        <v>3.467596645849141</v>
      </c>
      <c r="H687" s="55" t="inlineStr">
        <is>
          <t>Open filing ▸</t>
        </is>
      </c>
    </row>
    <row r="688">
      <c r="B688" s="52" t="inlineStr">
        <is>
          <t>Common Stock</t>
        </is>
      </c>
      <c r="C688" s="52" t="inlineStr">
        <is>
          <t>2019-09-30</t>
        </is>
      </c>
      <c r="D688" s="53" t="n">
        <v>85390</v>
      </c>
      <c r="E688" s="53" t="n">
        <v>774280</v>
      </c>
      <c r="F688" s="53" t="n">
        <v>688890</v>
      </c>
      <c r="G688" s="54" t="n">
        <v>8.067572315259397</v>
      </c>
      <c r="H688" s="55" t="inlineStr">
        <is>
          <t>Open filing ▸</t>
        </is>
      </c>
    </row>
    <row r="689">
      <c r="B689" s="52" t="inlineStr">
        <is>
          <t>Common Stock</t>
        </is>
      </c>
      <c r="C689" s="52" t="inlineStr">
        <is>
          <t>2020-06-30</t>
        </is>
      </c>
      <c r="D689" s="53" t="n">
        <v>510113</v>
      </c>
      <c r="E689" s="53" t="n">
        <v>957999</v>
      </c>
      <c r="F689" s="53" t="n">
        <v>447886</v>
      </c>
      <c r="G689" s="54" t="n">
        <v>0.8780133029348399</v>
      </c>
      <c r="H689" s="55" t="inlineStr">
        <is>
          <t>Open filing ▸</t>
        </is>
      </c>
    </row>
    <row r="690">
      <c r="B690" s="52" t="inlineStr">
        <is>
          <t>Common Stock</t>
        </is>
      </c>
      <c r="C690" s="52" t="inlineStr">
        <is>
          <t>2020-09-30</t>
        </is>
      </c>
      <c r="D690" s="53" t="n">
        <v>399793</v>
      </c>
      <c r="E690" s="53" t="n">
        <v>1357792</v>
      </c>
      <c r="F690" s="53" t="n">
        <v>957999</v>
      </c>
      <c r="G690" s="54" t="n">
        <v>2.396237552933643</v>
      </c>
      <c r="H690" s="55" t="inlineStr">
        <is>
          <t>Open filing ▸</t>
        </is>
      </c>
    </row>
    <row r="691">
      <c r="B691" s="52" t="inlineStr">
        <is>
          <t>Common Stock</t>
        </is>
      </c>
      <c r="C691" s="52" t="inlineStr">
        <is>
          <t>2021-06-30</t>
        </is>
      </c>
      <c r="D691" s="53" t="n">
        <v>122502</v>
      </c>
      <c r="E691" s="53" t="n">
        <v>339795</v>
      </c>
      <c r="F691" s="53" t="n">
        <v>217293</v>
      </c>
      <c r="G691" s="54" t="n">
        <v>1.773791448302885</v>
      </c>
      <c r="H691" s="55" t="inlineStr">
        <is>
          <t>Open filing ▸</t>
        </is>
      </c>
    </row>
    <row r="692">
      <c r="B692" s="52" t="inlineStr">
        <is>
          <t>Common Stock</t>
        </is>
      </c>
      <c r="C692" s="52" t="inlineStr">
        <is>
          <t>2021-09-30</t>
        </is>
      </c>
      <c r="D692" s="53" t="n">
        <v>154137</v>
      </c>
      <c r="E692" s="53" t="n">
        <v>493932</v>
      </c>
      <c r="F692" s="53" t="n">
        <v>339795</v>
      </c>
      <c r="G692" s="54" t="n">
        <v>2.204499892952374</v>
      </c>
      <c r="H692" s="55" t="inlineStr">
        <is>
          <t>Open filing ▸</t>
        </is>
      </c>
    </row>
    <row r="693">
      <c r="B693" s="52" t="inlineStr">
        <is>
          <t>Common Stock</t>
        </is>
      </c>
      <c r="C693" s="52" t="inlineStr">
        <is>
          <t>2022-06-30</t>
        </is>
      </c>
      <c r="D693" s="53" t="n">
        <v>143841</v>
      </c>
      <c r="E693" s="53" t="n">
        <v>394186</v>
      </c>
      <c r="F693" s="53" t="n">
        <v>250345</v>
      </c>
      <c r="G693" s="54" t="n">
        <v>1.740428667765102</v>
      </c>
      <c r="H693" s="55" t="inlineStr">
        <is>
          <t>Open filing ▸</t>
        </is>
      </c>
    </row>
    <row r="694">
      <c r="B694" s="52" t="inlineStr">
        <is>
          <t>Common Stock</t>
        </is>
      </c>
      <c r="C694" s="52" t="inlineStr">
        <is>
          <t>2022-09-30</t>
        </is>
      </c>
      <c r="D694" s="53" t="n">
        <v>152181</v>
      </c>
      <c r="E694" s="53" t="n">
        <v>546367</v>
      </c>
      <c r="F694" s="53" t="n">
        <v>394186</v>
      </c>
      <c r="G694" s="54" t="n">
        <v>2.590244511469894</v>
      </c>
      <c r="H694" s="55" t="inlineStr">
        <is>
          <t>Open filing ▸</t>
        </is>
      </c>
    </row>
    <row r="695">
      <c r="B695" s="52" t="inlineStr">
        <is>
          <t>Common Stock</t>
        </is>
      </c>
      <c r="C695" s="52" t="inlineStr">
        <is>
          <t>2022-12-31</t>
        </is>
      </c>
      <c r="D695" s="53" t="n">
        <v>816620</v>
      </c>
      <c r="E695" s="53" t="n">
        <v>817000</v>
      </c>
      <c r="F695" s="53" t="n">
        <v>380</v>
      </c>
      <c r="G695" s="54" t="n">
        <v>0.0004653327128897162</v>
      </c>
      <c r="H695" s="55" t="inlineStr">
        <is>
          <t>Open filing ▸</t>
        </is>
      </c>
    </row>
    <row r="696">
      <c r="B696" s="52" t="inlineStr">
        <is>
          <t>Common Stock</t>
        </is>
      </c>
      <c r="C696" s="52" t="inlineStr">
        <is>
          <t>2023-06-30</t>
        </is>
      </c>
      <c r="D696" s="53" t="n">
        <v>147612</v>
      </c>
      <c r="E696" s="53" t="n">
        <v>332812</v>
      </c>
      <c r="F696" s="53" t="n">
        <v>185200</v>
      </c>
      <c r="G696" s="54" t="n">
        <v>1.254640544129204</v>
      </c>
      <c r="H696" s="55" t="inlineStr">
        <is>
          <t>Open filing ▸</t>
        </is>
      </c>
    </row>
    <row r="697">
      <c r="B697" s="52" t="inlineStr">
        <is>
          <t>Common Stock</t>
        </is>
      </c>
      <c r="C697" s="52" t="inlineStr">
        <is>
          <t>2023-09-30</t>
        </is>
      </c>
      <c r="D697" s="53" t="n">
        <v>149670</v>
      </c>
      <c r="E697" s="53" t="n">
        <v>482482</v>
      </c>
      <c r="F697" s="53" t="n">
        <v>332812</v>
      </c>
      <c r="G697" s="54" t="n">
        <v>2.223638671744505</v>
      </c>
      <c r="H697" s="55" t="inlineStr">
        <is>
          <t>Open filing ▸</t>
        </is>
      </c>
    </row>
    <row r="698">
      <c r="B698" s="52" t="inlineStr">
        <is>
          <t>Common Stock</t>
        </is>
      </c>
      <c r="C698" s="52" t="inlineStr">
        <is>
          <t>2023-12-31</t>
        </is>
      </c>
      <c r="D698" s="53" t="n">
        <v>623161</v>
      </c>
      <c r="E698" s="53" t="n">
        <v>624000</v>
      </c>
      <c r="F698" s="53" t="n">
        <v>839</v>
      </c>
      <c r="G698" s="54" t="n">
        <v>0.001346361534178166</v>
      </c>
      <c r="H698" s="55" t="inlineStr">
        <is>
          <t>Open filing ▸</t>
        </is>
      </c>
    </row>
    <row r="699">
      <c r="B699" s="52" t="inlineStr">
        <is>
          <t>Settlement of convertible senior notes, net of taxes</t>
        </is>
      </c>
      <c r="C699" s="52" t="inlineStr">
        <is>
          <t>2021-06-30</t>
        </is>
      </c>
      <c r="D699" s="53" t="n">
        <v>-422000</v>
      </c>
      <c r="E699" s="53" t="n">
        <v>-131000</v>
      </c>
      <c r="F699" s="53" t="n">
        <v>291000</v>
      </c>
      <c r="G699" s="54" t="n">
        <v>-0.6895734597156398</v>
      </c>
      <c r="H699" s="55" t="inlineStr">
        <is>
          <t>Open filing ▸</t>
        </is>
      </c>
    </row>
    <row r="700">
      <c r="B700" s="52" t="inlineStr">
        <is>
          <t>Settlement of convertible senior notes, net of taxes</t>
        </is>
      </c>
      <c r="C700" s="52" t="inlineStr">
        <is>
          <t>2023-06-30</t>
        </is>
      </c>
      <c r="D700" s="53" t="n">
        <v>-1000</v>
      </c>
      <c r="E700" s="53" t="n">
        <v>-1000</v>
      </c>
      <c r="F700" s="53" t="n">
        <v>0</v>
      </c>
      <c r="G700" s="54" t="n">
        <v>-0</v>
      </c>
      <c r="H700" s="55" t="inlineStr">
        <is>
          <t>Open filing ▸</t>
        </is>
      </c>
    </row>
    <row r="701">
      <c r="B701" s="52" t="inlineStr">
        <is>
          <t>Additional Paid-in Capital</t>
        </is>
      </c>
      <c r="C701" s="52" t="inlineStr">
        <is>
          <t>2021-06-30</t>
        </is>
      </c>
      <c r="D701" s="53" t="n">
        <v>-131000</v>
      </c>
      <c r="E701" s="53" t="n">
        <v>-423000</v>
      </c>
      <c r="F701" s="53" t="n">
        <v>-292000</v>
      </c>
      <c r="G701" s="54" t="n">
        <v>2.229007633587786</v>
      </c>
      <c r="H701" s="55" t="inlineStr">
        <is>
          <t>Open filing ▸</t>
        </is>
      </c>
    </row>
    <row r="702">
      <c r="B702" s="52" t="inlineStr">
        <is>
          <t>Vesting of restricted stock units, net of shares withheld</t>
        </is>
      </c>
      <c r="C702" s="52" t="inlineStr">
        <is>
          <t>2019-09-30</t>
        </is>
      </c>
      <c r="D702" s="53" t="n">
        <v>-23605000</v>
      </c>
      <c r="E702" s="53" t="n">
        <v>-7448000</v>
      </c>
      <c r="F702" s="53" t="n">
        <v>16157000</v>
      </c>
      <c r="G702" s="54" t="n">
        <v>-0.6844736284685448</v>
      </c>
      <c r="H702" s="55" t="inlineStr">
        <is>
          <t>Open filing ▸</t>
        </is>
      </c>
    </row>
    <row r="703">
      <c r="B703" s="52" t="inlineStr">
        <is>
          <t>Vesting of restricted stock units, net of shares withheld</t>
        </is>
      </c>
      <c r="C703" s="52" t="inlineStr">
        <is>
          <t>2020-06-30</t>
        </is>
      </c>
      <c r="D703" s="53" t="n">
        <v>-10551000</v>
      </c>
      <c r="E703" s="53" t="n">
        <v>-6353000</v>
      </c>
      <c r="F703" s="53" t="n">
        <v>4198000</v>
      </c>
      <c r="G703" s="54" t="n">
        <v>-0.3978769784854516</v>
      </c>
      <c r="H703" s="55" t="inlineStr">
        <is>
          <t>Open filing ▸</t>
        </is>
      </c>
    </row>
    <row r="704">
      <c r="B704" s="52" t="inlineStr">
        <is>
          <t>Vesting of restricted stock units, net of shares withheld</t>
        </is>
      </c>
      <c r="C704" s="52" t="inlineStr">
        <is>
          <t>2020-09-30</t>
        </is>
      </c>
      <c r="D704" s="53" t="n">
        <v>-19811000</v>
      </c>
      <c r="E704" s="53" t="n">
        <v>-9260000</v>
      </c>
      <c r="F704" s="53" t="n">
        <v>10551000</v>
      </c>
      <c r="G704" s="54" t="n">
        <v>-0.532582908485185</v>
      </c>
      <c r="H704" s="55" t="inlineStr">
        <is>
          <t>Open filing ▸</t>
        </is>
      </c>
    </row>
    <row r="705">
      <c r="B705" s="52" t="inlineStr">
        <is>
          <t>Vesting of restricted stock units, net of shares withheld</t>
        </is>
      </c>
      <c r="C705" s="52" t="inlineStr">
        <is>
          <t>2021-06-30</t>
        </is>
      </c>
      <c r="D705" s="53" t="n">
        <v>-56493000</v>
      </c>
      <c r="E705" s="53" t="n">
        <v>-41691000</v>
      </c>
      <c r="F705" s="53" t="n">
        <v>14802000</v>
      </c>
      <c r="G705" s="54" t="n">
        <v>-0.2620147628909776</v>
      </c>
      <c r="H705" s="55" t="inlineStr">
        <is>
          <t>Open filing ▸</t>
        </is>
      </c>
    </row>
    <row r="706">
      <c r="B706" s="52" t="inlineStr">
        <is>
          <t>Vesting of restricted stock units, net of shares withheld</t>
        </is>
      </c>
      <c r="C706" s="52" t="inlineStr">
        <is>
          <t>2021-09-30</t>
        </is>
      </c>
      <c r="D706" s="53" t="n">
        <v>-70886000</v>
      </c>
      <c r="E706" s="53" t="n">
        <v>-14393000</v>
      </c>
      <c r="F706" s="53" t="n">
        <v>56493000</v>
      </c>
      <c r="G706" s="54" t="n">
        <v>-0.7969556753096522</v>
      </c>
      <c r="H706" s="55" t="inlineStr">
        <is>
          <t>Open filing ▸</t>
        </is>
      </c>
    </row>
    <row r="707">
      <c r="B707" s="52" t="inlineStr">
        <is>
          <t>Vesting of restricted stock units, net of shares withheld</t>
        </is>
      </c>
      <c r="C707" s="52" t="inlineStr">
        <is>
          <t>2022-06-30</t>
        </is>
      </c>
      <c r="D707" s="53" t="n">
        <v>-40177000</v>
      </c>
      <c r="E707" s="53" t="n">
        <v>-26493000</v>
      </c>
      <c r="F707" s="53" t="n">
        <v>13684000</v>
      </c>
      <c r="G707" s="54" t="n">
        <v>-0.3405928765213929</v>
      </c>
      <c r="H707" s="55" t="inlineStr">
        <is>
          <t>Open filing ▸</t>
        </is>
      </c>
    </row>
    <row r="708">
      <c r="B708" s="52" t="inlineStr">
        <is>
          <t>Vesting of restricted stock units, net of shares withheld</t>
        </is>
      </c>
      <c r="C708" s="52" t="inlineStr">
        <is>
          <t>2022-09-30</t>
        </is>
      </c>
      <c r="D708" s="53" t="n">
        <v>-48438000</v>
      </c>
      <c r="E708" s="53" t="n">
        <v>-8261000</v>
      </c>
      <c r="F708" s="53" t="n">
        <v>40177000</v>
      </c>
      <c r="G708" s="54" t="n">
        <v>-0.8294520830752715</v>
      </c>
      <c r="H708" s="55" t="inlineStr">
        <is>
          <t>Open filing ▸</t>
        </is>
      </c>
    </row>
    <row r="709">
      <c r="B709" s="52" t="inlineStr">
        <is>
          <t>Vesting of restricted stock units, net of shares withheld</t>
        </is>
      </c>
      <c r="C709" s="52" t="inlineStr">
        <is>
          <t>2023-06-30</t>
        </is>
      </c>
      <c r="D709" s="53" t="n">
        <v>-49102000</v>
      </c>
      <c r="E709" s="53" t="n">
        <v>-39474000</v>
      </c>
      <c r="F709" s="53" t="n">
        <v>9628000</v>
      </c>
      <c r="G709" s="54" t="n">
        <v>-0.1960816260030141</v>
      </c>
      <c r="H709" s="55" t="inlineStr">
        <is>
          <t>Open filing ▸</t>
        </is>
      </c>
    </row>
    <row r="710">
      <c r="B710" s="52" t="inlineStr">
        <is>
          <t>Vesting of restricted stock units, net of shares withheld</t>
        </is>
      </c>
      <c r="C710" s="52" t="inlineStr">
        <is>
          <t>2023-09-30</t>
        </is>
      </c>
      <c r="D710" s="53" t="n">
        <v>-57568000</v>
      </c>
      <c r="E710" s="53" t="n">
        <v>-8466000</v>
      </c>
      <c r="F710" s="53" t="n">
        <v>49102000</v>
      </c>
      <c r="G710" s="54" t="n">
        <v>-0.8529391328515842</v>
      </c>
      <c r="H710" s="55" t="inlineStr">
        <is>
          <t>Open filing ▸</t>
        </is>
      </c>
    </row>
    <row r="711">
      <c r="B711" s="52" t="inlineStr">
        <is>
          <t>Vesting of restricted stock units, net of shares withheld</t>
        </is>
      </c>
      <c r="C711" s="52" t="inlineStr">
        <is>
          <t>2024-06-30</t>
        </is>
      </c>
      <c r="D711" s="53" t="n">
        <v>-33017000</v>
      </c>
      <c r="E711" s="53" t="n">
        <v>-27247000</v>
      </c>
      <c r="F711" s="53" t="n">
        <v>5770000</v>
      </c>
      <c r="G711" s="54" t="n">
        <v>-0.1747584577641821</v>
      </c>
      <c r="H711" s="55" t="inlineStr">
        <is>
          <t>Open filing ▸</t>
        </is>
      </c>
    </row>
    <row r="712">
      <c r="B712" s="52" t="inlineStr">
        <is>
          <t>Vesting of restricted stock units, net of shares withheld</t>
        </is>
      </c>
      <c r="C712" s="52" t="inlineStr">
        <is>
          <t>2024-09-30</t>
        </is>
      </c>
      <c r="D712" s="53" t="n">
        <v>-41895000</v>
      </c>
      <c r="E712" s="53" t="n">
        <v>-8878000</v>
      </c>
      <c r="F712" s="53" t="n">
        <v>33017000</v>
      </c>
      <c r="G712" s="54" t="n">
        <v>-0.7880892707960377</v>
      </c>
      <c r="H712" s="55" t="inlineStr">
        <is>
          <t>Open filing ▸</t>
        </is>
      </c>
    </row>
    <row r="713">
      <c r="B713" s="52" t="inlineStr">
        <is>
          <t>Vesting of restricted stock units, net of shares withheld</t>
        </is>
      </c>
      <c r="C713" s="52" t="inlineStr">
        <is>
          <t>2025-06-30</t>
        </is>
      </c>
      <c r="D713" s="53" t="n">
        <v>-28951000</v>
      </c>
      <c r="E713" s="53" t="n">
        <v>-21083000</v>
      </c>
      <c r="F713" s="53" t="n">
        <v>7868000</v>
      </c>
      <c r="G713" s="54" t="n">
        <v>-0.2717695416393216</v>
      </c>
      <c r="H713" s="55" t="inlineStr">
        <is>
          <t>Open filing ▸</t>
        </is>
      </c>
    </row>
    <row r="714">
      <c r="B714" s="52" t="inlineStr">
        <is>
          <t>Vesting of restricted stock units, net of shares withheld</t>
        </is>
      </c>
      <c r="C714" s="52" t="inlineStr">
        <is>
          <t>2025-09-30</t>
        </is>
      </c>
      <c r="D714" s="53" t="n">
        <v>-42246000</v>
      </c>
      <c r="E714" s="53" t="n">
        <v>-13295000</v>
      </c>
      <c r="F714" s="53" t="n">
        <v>28951000</v>
      </c>
      <c r="G714" s="54" t="n">
        <v>-0.6852956492922407</v>
      </c>
      <c r="H714" s="55" t="inlineStr">
        <is>
          <t>Open filing ▸</t>
        </is>
      </c>
    </row>
    <row r="715">
      <c r="B715" s="52" t="inlineStr">
        <is>
          <t>Additional Paid-in Capital</t>
        </is>
      </c>
      <c r="C715" s="52" t="inlineStr">
        <is>
          <t>2019-09-30</t>
        </is>
      </c>
      <c r="D715" s="53" t="n">
        <v>-7449000</v>
      </c>
      <c r="E715" s="53" t="n">
        <v>-23606000</v>
      </c>
      <c r="F715" s="53" t="n">
        <v>-16157000</v>
      </c>
      <c r="G715" s="54" t="n">
        <v>2.169015975298698</v>
      </c>
      <c r="H715" s="55" t="inlineStr">
        <is>
          <t>Open filing ▸</t>
        </is>
      </c>
    </row>
    <row r="716">
      <c r="B716" s="52" t="inlineStr">
        <is>
          <t>Additional Paid-in Capital</t>
        </is>
      </c>
      <c r="C716" s="52" t="inlineStr">
        <is>
          <t>2020-06-30</t>
        </is>
      </c>
      <c r="D716" s="53" t="n">
        <v>-6353000</v>
      </c>
      <c r="E716" s="53" t="n">
        <v>-10551000</v>
      </c>
      <c r="F716" s="53" t="n">
        <v>-4198000</v>
      </c>
      <c r="G716" s="54" t="n">
        <v>0.6607901778687234</v>
      </c>
      <c r="H716" s="55" t="inlineStr">
        <is>
          <t>Open filing ▸</t>
        </is>
      </c>
    </row>
    <row r="717">
      <c r="B717" s="52" t="inlineStr">
        <is>
          <t>Additional Paid-in Capital</t>
        </is>
      </c>
      <c r="C717" s="52" t="inlineStr">
        <is>
          <t>2020-09-30</t>
        </is>
      </c>
      <c r="D717" s="53" t="n">
        <v>-9261000</v>
      </c>
      <c r="E717" s="53" t="n">
        <v>-19812000</v>
      </c>
      <c r="F717" s="53" t="n">
        <v>-10551000</v>
      </c>
      <c r="G717" s="54" t="n">
        <v>1.1392938127632</v>
      </c>
      <c r="H717" s="55" t="inlineStr">
        <is>
          <t>Open filing ▸</t>
        </is>
      </c>
    </row>
    <row r="718">
      <c r="B718" s="52" t="inlineStr">
        <is>
          <t>Additional Paid-in Capital</t>
        </is>
      </c>
      <c r="C718" s="52" t="inlineStr">
        <is>
          <t>2021-06-30</t>
        </is>
      </c>
      <c r="D718" s="53" t="n">
        <v>-41692000</v>
      </c>
      <c r="E718" s="53" t="n">
        <v>-56494000</v>
      </c>
      <c r="F718" s="53" t="n">
        <v>-14802000</v>
      </c>
      <c r="G718" s="54" t="n">
        <v>0.3550321404586012</v>
      </c>
      <c r="H718" s="55" t="inlineStr">
        <is>
          <t>Open filing ▸</t>
        </is>
      </c>
    </row>
    <row r="719">
      <c r="B719" s="52" t="inlineStr">
        <is>
          <t>Additional Paid-in Capital</t>
        </is>
      </c>
      <c r="C719" s="52" t="inlineStr">
        <is>
          <t>2021-09-30</t>
        </is>
      </c>
      <c r="D719" s="53" t="n">
        <v>-14393000</v>
      </c>
      <c r="E719" s="53" t="n">
        <v>-70887000</v>
      </c>
      <c r="F719" s="53" t="n">
        <v>-56494000</v>
      </c>
      <c r="G719" s="54" t="n">
        <v>3.925102480372403</v>
      </c>
      <c r="H719" s="55" t="inlineStr">
        <is>
          <t>Open filing ▸</t>
        </is>
      </c>
    </row>
    <row r="720">
      <c r="B720" s="52" t="inlineStr">
        <is>
          <t>Additional Paid-in Capital</t>
        </is>
      </c>
      <c r="C720" s="52" t="inlineStr">
        <is>
          <t>2022-06-30</t>
        </is>
      </c>
      <c r="D720" s="53" t="n">
        <v>-26494000</v>
      </c>
      <c r="E720" s="53" t="n">
        <v>-40178000</v>
      </c>
      <c r="F720" s="53" t="n">
        <v>-13684000</v>
      </c>
      <c r="G720" s="54" t="n">
        <v>0.5164943005963615</v>
      </c>
      <c r="H720" s="55" t="inlineStr">
        <is>
          <t>Open filing ▸</t>
        </is>
      </c>
    </row>
    <row r="721">
      <c r="B721" s="52" t="inlineStr">
        <is>
          <t>Additional Paid-in Capital</t>
        </is>
      </c>
      <c r="C721" s="52" t="inlineStr">
        <is>
          <t>2022-09-30</t>
        </is>
      </c>
      <c r="D721" s="53" t="n">
        <v>-8261000</v>
      </c>
      <c r="E721" s="53" t="n">
        <v>-48439000</v>
      </c>
      <c r="F721" s="53" t="n">
        <v>-40178000</v>
      </c>
      <c r="G721" s="54" t="n">
        <v>4.863575838276238</v>
      </c>
      <c r="H721" s="55" t="inlineStr">
        <is>
          <t>Open filing ▸</t>
        </is>
      </c>
    </row>
    <row r="722">
      <c r="B722" s="52" t="inlineStr">
        <is>
          <t>Additional Paid-in Capital</t>
        </is>
      </c>
      <c r="C722" s="52" t="inlineStr">
        <is>
          <t>2023-06-30</t>
        </is>
      </c>
      <c r="D722" s="53" t="n">
        <v>-39475000</v>
      </c>
      <c r="E722" s="53" t="n">
        <v>-49103000</v>
      </c>
      <c r="F722" s="53" t="n">
        <v>-9628000</v>
      </c>
      <c r="G722" s="54" t="n">
        <v>0.2439012032932236</v>
      </c>
      <c r="H722" s="55" t="inlineStr">
        <is>
          <t>Open filing ▸</t>
        </is>
      </c>
    </row>
    <row r="723">
      <c r="B723" s="52" t="inlineStr">
        <is>
          <t>Additional Paid-in Capital</t>
        </is>
      </c>
      <c r="C723" s="52" t="inlineStr">
        <is>
          <t>2023-09-30</t>
        </is>
      </c>
      <c r="D723" s="53" t="n">
        <v>-8466000</v>
      </c>
      <c r="E723" s="53" t="n">
        <v>-57569000</v>
      </c>
      <c r="F723" s="53" t="n">
        <v>-49103000</v>
      </c>
      <c r="G723" s="54" t="n">
        <v>5.800023623907395</v>
      </c>
      <c r="H723" s="55" t="inlineStr">
        <is>
          <t>Open filing ▸</t>
        </is>
      </c>
    </row>
    <row r="724">
      <c r="B724" s="52" t="inlineStr">
        <is>
          <t>Exercise of vested options</t>
        </is>
      </c>
      <c r="C724" s="52" t="inlineStr">
        <is>
          <t>2019-06-30</t>
        </is>
      </c>
      <c r="D724" s="53" t="n">
        <v>1910000</v>
      </c>
      <c r="E724" s="53" t="n">
        <v>1910000</v>
      </c>
      <c r="F724" s="53" t="n">
        <v>0</v>
      </c>
      <c r="G724" s="54" t="n">
        <v>0</v>
      </c>
      <c r="H724" s="55" t="inlineStr">
        <is>
          <t>Open filing ▸</t>
        </is>
      </c>
    </row>
    <row r="725">
      <c r="B725" s="52" t="inlineStr">
        <is>
          <t>Exercise of vested options</t>
        </is>
      </c>
      <c r="C725" s="52" t="inlineStr">
        <is>
          <t>2019-09-30</t>
        </is>
      </c>
      <c r="D725" s="53" t="n">
        <v>1094000</v>
      </c>
      <c r="E725" s="53" t="n">
        <v>1094000</v>
      </c>
      <c r="F725" s="53" t="n">
        <v>0</v>
      </c>
      <c r="G725" s="54" t="n">
        <v>0</v>
      </c>
      <c r="H725" s="55" t="inlineStr">
        <is>
          <t>Open filing ▸</t>
        </is>
      </c>
    </row>
    <row r="726">
      <c r="B726" s="52" t="inlineStr">
        <is>
          <t>Exercise of vested options</t>
        </is>
      </c>
      <c r="C726" s="52" t="inlineStr">
        <is>
          <t>2020-06-30</t>
        </is>
      </c>
      <c r="D726" s="53" t="n">
        <v>12177000</v>
      </c>
      <c r="E726" s="53" t="n">
        <v>7281000</v>
      </c>
      <c r="F726" s="53" t="n">
        <v>-4896000</v>
      </c>
      <c r="G726" s="54" t="n">
        <v>-0.402069475240207</v>
      </c>
      <c r="H726" s="55" t="inlineStr">
        <is>
          <t>Open filing ▸</t>
        </is>
      </c>
    </row>
    <row r="727">
      <c r="B727" s="52" t="inlineStr">
        <is>
          <t>Exercise of vested options</t>
        </is>
      </c>
      <c r="C727" s="52" t="inlineStr">
        <is>
          <t>2020-09-30</t>
        </is>
      </c>
      <c r="D727" s="53" t="n">
        <v>18486000</v>
      </c>
      <c r="E727" s="53" t="n">
        <v>6309000</v>
      </c>
      <c r="F727" s="53" t="n">
        <v>-12177000</v>
      </c>
      <c r="G727" s="54" t="n">
        <v>-0.6587147030185004</v>
      </c>
      <c r="H727" s="55" t="inlineStr">
        <is>
          <t>Open filing ▸</t>
        </is>
      </c>
    </row>
    <row r="728">
      <c r="B728" s="52" t="inlineStr">
        <is>
          <t>Exercise of vested options</t>
        </is>
      </c>
      <c r="C728" s="52" t="inlineStr">
        <is>
          <t>2021-06-30</t>
        </is>
      </c>
      <c r="D728" s="53" t="n">
        <v>8037000</v>
      </c>
      <c r="E728" s="53" t="n">
        <v>4107000</v>
      </c>
      <c r="F728" s="53" t="n">
        <v>-3930000</v>
      </c>
      <c r="G728" s="54" t="n">
        <v>-0.4889884285181038</v>
      </c>
      <c r="H728" s="55" t="inlineStr">
        <is>
          <t>Open filing ▸</t>
        </is>
      </c>
    </row>
    <row r="729">
      <c r="B729" s="52" t="inlineStr">
        <is>
          <t>Exercise of vested options</t>
        </is>
      </c>
      <c r="C729" s="52" t="inlineStr">
        <is>
          <t>2021-09-30</t>
        </is>
      </c>
      <c r="D729" s="53" t="n">
        <v>10867000</v>
      </c>
      <c r="E729" s="53" t="n">
        <v>2830000</v>
      </c>
      <c r="F729" s="53" t="n">
        <v>-8037000</v>
      </c>
      <c r="G729" s="54" t="n">
        <v>-0.7395785405355664</v>
      </c>
      <c r="H729" s="55" t="inlineStr">
        <is>
          <t>Open filing ▸</t>
        </is>
      </c>
    </row>
    <row r="730">
      <c r="B730" s="52" t="inlineStr">
        <is>
          <t>Exercise of vested options</t>
        </is>
      </c>
      <c r="C730" s="52" t="inlineStr">
        <is>
          <t>2022-06-30</t>
        </is>
      </c>
      <c r="D730" s="53" t="n">
        <v>5458000</v>
      </c>
      <c r="E730" s="53" t="n">
        <v>2064000</v>
      </c>
      <c r="F730" s="53" t="n">
        <v>-3394000</v>
      </c>
      <c r="G730" s="54" t="n">
        <v>-0.6218395016489556</v>
      </c>
      <c r="H730" s="55" t="inlineStr">
        <is>
          <t>Open filing ▸</t>
        </is>
      </c>
    </row>
    <row r="731">
      <c r="B731" s="52" t="inlineStr">
        <is>
          <t>Exercise of vested options</t>
        </is>
      </c>
      <c r="C731" s="52" t="inlineStr">
        <is>
          <t>2022-09-30</t>
        </is>
      </c>
      <c r="D731" s="53" t="n">
        <v>8212000</v>
      </c>
      <c r="E731" s="53" t="n">
        <v>2754000</v>
      </c>
      <c r="F731" s="53" t="n">
        <v>-5458000</v>
      </c>
      <c r="G731" s="54" t="n">
        <v>-0.6646371164150024</v>
      </c>
      <c r="H731" s="55" t="inlineStr">
        <is>
          <t>Open filing ▸</t>
        </is>
      </c>
    </row>
    <row r="732">
      <c r="B732" s="52" t="inlineStr">
        <is>
          <t>Exercise of vested options</t>
        </is>
      </c>
      <c r="C732" s="52" t="inlineStr">
        <is>
          <t>2023-06-30</t>
        </is>
      </c>
      <c r="D732" s="53" t="n">
        <v>5755000</v>
      </c>
      <c r="E732" s="53" t="n">
        <v>2750000</v>
      </c>
      <c r="F732" s="53" t="n">
        <v>-3005000</v>
      </c>
      <c r="G732" s="54" t="n">
        <v>-0.522154648132059</v>
      </c>
      <c r="H732" s="55" t="inlineStr">
        <is>
          <t>Open filing ▸</t>
        </is>
      </c>
    </row>
    <row r="733">
      <c r="B733" s="52" t="inlineStr">
        <is>
          <t>Exercise of vested options</t>
        </is>
      </c>
      <c r="C733" s="52" t="inlineStr">
        <is>
          <t>2023-09-30</t>
        </is>
      </c>
      <c r="D733" s="53" t="n">
        <v>8448000</v>
      </c>
      <c r="E733" s="53" t="n">
        <v>2693000</v>
      </c>
      <c r="F733" s="53" t="n">
        <v>-5755000</v>
      </c>
      <c r="G733" s="54" t="n">
        <v>-0.6812263257575758</v>
      </c>
      <c r="H733" s="55" t="inlineStr">
        <is>
          <t>Open filing ▸</t>
        </is>
      </c>
    </row>
    <row r="734">
      <c r="B734" s="52" t="inlineStr">
        <is>
          <t>Exercise of vested options</t>
        </is>
      </c>
      <c r="C734" s="52" t="inlineStr">
        <is>
          <t>2024-06-30</t>
        </is>
      </c>
      <c r="D734" s="53" t="n">
        <v>2735000</v>
      </c>
      <c r="E734" s="53" t="n">
        <v>483000</v>
      </c>
      <c r="F734" s="53" t="n">
        <v>-2252000</v>
      </c>
      <c r="G734" s="54" t="n">
        <v>-0.8234003656307129</v>
      </c>
      <c r="H734" s="55" t="inlineStr">
        <is>
          <t>Open filing ▸</t>
        </is>
      </c>
    </row>
    <row r="735">
      <c r="B735" s="52" t="inlineStr">
        <is>
          <t>Exercise of vested options</t>
        </is>
      </c>
      <c r="C735" s="52" t="inlineStr">
        <is>
          <t>2024-09-30</t>
        </is>
      </c>
      <c r="D735" s="53" t="n">
        <v>3830000</v>
      </c>
      <c r="E735" s="53" t="n">
        <v>1095000</v>
      </c>
      <c r="F735" s="53" t="n">
        <v>-2735000</v>
      </c>
      <c r="G735" s="54" t="n">
        <v>-0.7140992167101827</v>
      </c>
      <c r="H735" s="55" t="inlineStr">
        <is>
          <t>Open filing ▸</t>
        </is>
      </c>
    </row>
    <row r="736">
      <c r="B736" s="52" t="inlineStr">
        <is>
          <t>Exercise of vested options</t>
        </is>
      </c>
      <c r="C736" s="52" t="inlineStr">
        <is>
          <t>2025-06-30</t>
        </is>
      </c>
      <c r="D736" s="53" t="n">
        <v>5654000</v>
      </c>
      <c r="E736" s="53" t="n">
        <v>2709000</v>
      </c>
      <c r="F736" s="53" t="n">
        <v>-2945000</v>
      </c>
      <c r="G736" s="54" t="n">
        <v>-0.5208701804032543</v>
      </c>
      <c r="H736" s="55" t="inlineStr">
        <is>
          <t>Open filing ▸</t>
        </is>
      </c>
    </row>
    <row r="737">
      <c r="B737" s="52" t="inlineStr">
        <is>
          <t>Exercise of vested options</t>
        </is>
      </c>
      <c r="C737" s="52" t="inlineStr">
        <is>
          <t>2025-09-30</t>
        </is>
      </c>
      <c r="D737" s="53" t="n">
        <v>15331000</v>
      </c>
      <c r="E737" s="53" t="n">
        <v>9677000</v>
      </c>
      <c r="F737" s="53" t="n">
        <v>-5654000</v>
      </c>
      <c r="G737" s="54" t="n">
        <v>-0.3687952514513078</v>
      </c>
      <c r="H737" s="55" t="inlineStr">
        <is>
          <t>Open filing ▸</t>
        </is>
      </c>
    </row>
    <row r="738">
      <c r="B738" s="52" t="inlineStr">
        <is>
          <t>Additional Paid-in Capital</t>
        </is>
      </c>
      <c r="C738" s="52" t="inlineStr">
        <is>
          <t>2019-06-30</t>
        </is>
      </c>
      <c r="D738" s="53" t="n">
        <v>1910000</v>
      </c>
      <c r="E738" s="53" t="n">
        <v>7839000</v>
      </c>
      <c r="F738" s="53" t="n">
        <v>5929000</v>
      </c>
      <c r="G738" s="54" t="n">
        <v>3.104188481675393</v>
      </c>
      <c r="H738" s="55" t="inlineStr">
        <is>
          <t>Open filing ▸</t>
        </is>
      </c>
    </row>
    <row r="739">
      <c r="B739" s="52" t="inlineStr">
        <is>
          <t>Additional Paid-in Capital</t>
        </is>
      </c>
      <c r="C739" s="52" t="inlineStr">
        <is>
          <t>2019-09-30</t>
        </is>
      </c>
      <c r="D739" s="53" t="n">
        <v>1094000</v>
      </c>
      <c r="E739" s="53" t="n">
        <v>8933000</v>
      </c>
      <c r="F739" s="53" t="n">
        <v>7839000</v>
      </c>
      <c r="G739" s="54" t="n">
        <v>7.1654478976234</v>
      </c>
      <c r="H739" s="55" t="inlineStr">
        <is>
          <t>Open filing ▸</t>
        </is>
      </c>
    </row>
    <row r="740">
      <c r="B740" s="52" t="inlineStr">
        <is>
          <t>Additional Paid-in Capital</t>
        </is>
      </c>
      <c r="C740" s="52" t="inlineStr">
        <is>
          <t>2020-06-30</t>
        </is>
      </c>
      <c r="D740" s="53" t="n">
        <v>7280000</v>
      </c>
      <c r="E740" s="53" t="n">
        <v>12176000</v>
      </c>
      <c r="F740" s="53" t="n">
        <v>4896000</v>
      </c>
      <c r="G740" s="54" t="n">
        <v>0.6725274725274726</v>
      </c>
      <c r="H740" s="55" t="inlineStr">
        <is>
          <t>Open filing ▸</t>
        </is>
      </c>
    </row>
    <row r="741">
      <c r="B741" s="52" t="inlineStr">
        <is>
          <t>Additional Paid-in Capital</t>
        </is>
      </c>
      <c r="C741" s="52" t="inlineStr">
        <is>
          <t>2020-09-30</t>
        </is>
      </c>
      <c r="D741" s="53" t="n">
        <v>6309000</v>
      </c>
      <c r="E741" s="53" t="n">
        <v>18485000</v>
      </c>
      <c r="F741" s="53" t="n">
        <v>12176000</v>
      </c>
      <c r="G741" s="54" t="n">
        <v>1.92994135362181</v>
      </c>
      <c r="H741" s="55" t="inlineStr">
        <is>
          <t>Open filing ▸</t>
        </is>
      </c>
    </row>
    <row r="742">
      <c r="B742" s="52" t="inlineStr">
        <is>
          <t>Additional Paid-in Capital</t>
        </is>
      </c>
      <c r="C742" s="52" t="inlineStr">
        <is>
          <t>2021-06-30</t>
        </is>
      </c>
      <c r="D742" s="53" t="n">
        <v>4107000</v>
      </c>
      <c r="E742" s="53" t="n">
        <v>8037000</v>
      </c>
      <c r="F742" s="53" t="n">
        <v>3930000</v>
      </c>
      <c r="G742" s="54" t="n">
        <v>0.9569028487947406</v>
      </c>
      <c r="H742" s="55" t="inlineStr">
        <is>
          <t>Open filing ▸</t>
        </is>
      </c>
    </row>
    <row r="743">
      <c r="B743" s="52" t="inlineStr">
        <is>
          <t>Additional Paid-in Capital</t>
        </is>
      </c>
      <c r="C743" s="52" t="inlineStr">
        <is>
          <t>2021-09-30</t>
        </is>
      </c>
      <c r="D743" s="53" t="n">
        <v>2830000</v>
      </c>
      <c r="E743" s="53" t="n">
        <v>10867000</v>
      </c>
      <c r="F743" s="53" t="n">
        <v>8037000</v>
      </c>
      <c r="G743" s="54" t="n">
        <v>2.839929328621908</v>
      </c>
      <c r="H743" s="55" t="inlineStr">
        <is>
          <t>Open filing ▸</t>
        </is>
      </c>
    </row>
    <row r="744">
      <c r="B744" s="52" t="inlineStr">
        <is>
          <t>Additional Paid-in Capital</t>
        </is>
      </c>
      <c r="C744" s="52" t="inlineStr">
        <is>
          <t>2022-06-30</t>
        </is>
      </c>
      <c r="D744" s="53" t="n">
        <v>2064000</v>
      </c>
      <c r="E744" s="53" t="n">
        <v>5458000</v>
      </c>
      <c r="F744" s="53" t="n">
        <v>3394000</v>
      </c>
      <c r="G744" s="54" t="n">
        <v>1.64437984496124</v>
      </c>
      <c r="H744" s="55" t="inlineStr">
        <is>
          <t>Open filing ▸</t>
        </is>
      </c>
    </row>
    <row r="745">
      <c r="B745" s="52" t="inlineStr">
        <is>
          <t>Additional Paid-in Capital</t>
        </is>
      </c>
      <c r="C745" s="52" t="inlineStr">
        <is>
          <t>2022-09-30</t>
        </is>
      </c>
      <c r="D745" s="53" t="n">
        <v>2753000</v>
      </c>
      <c r="E745" s="53" t="n">
        <v>8211000</v>
      </c>
      <c r="F745" s="53" t="n">
        <v>5458000</v>
      </c>
      <c r="G745" s="54" t="n">
        <v>1.982564475118053</v>
      </c>
      <c r="H745" s="55" t="inlineStr">
        <is>
          <t>Open filing ▸</t>
        </is>
      </c>
    </row>
    <row r="746">
      <c r="B746" s="52" t="inlineStr">
        <is>
          <t>Additional Paid-in Capital</t>
        </is>
      </c>
      <c r="C746" s="52" t="inlineStr">
        <is>
          <t>2023-06-30</t>
        </is>
      </c>
      <c r="D746" s="53" t="n">
        <v>2750000</v>
      </c>
      <c r="E746" s="53" t="n">
        <v>5755000</v>
      </c>
      <c r="F746" s="53" t="n">
        <v>3005000</v>
      </c>
      <c r="G746" s="54" t="n">
        <v>1.092727272727273</v>
      </c>
      <c r="H746" s="55" t="inlineStr">
        <is>
          <t>Open filing ▸</t>
        </is>
      </c>
    </row>
    <row r="747">
      <c r="B747" s="52" t="inlineStr">
        <is>
          <t>Additional Paid-in Capital</t>
        </is>
      </c>
      <c r="C747" s="52" t="inlineStr">
        <is>
          <t>2023-09-30</t>
        </is>
      </c>
      <c r="D747" s="53" t="n">
        <v>2693000</v>
      </c>
      <c r="E747" s="53" t="n">
        <v>8448000</v>
      </c>
      <c r="F747" s="53" t="n">
        <v>5755000</v>
      </c>
      <c r="G747" s="54" t="n">
        <v>2.137021908652061</v>
      </c>
      <c r="H747" s="55" t="inlineStr">
        <is>
          <t>Open filing ▸</t>
        </is>
      </c>
    </row>
    <row r="748">
      <c r="B748" s="52" t="inlineStr">
        <is>
          <t>StockRepurchaseProgramRemainingAuthorizedRepurchaseAmount1</t>
        </is>
      </c>
      <c r="C748" s="52" t="inlineStr">
        <is>
          <t>2021-12-31</t>
        </is>
      </c>
      <c r="D748" s="53" t="n">
        <v>127200000</v>
      </c>
      <c r="E748" s="53" t="n">
        <v>127217000</v>
      </c>
      <c r="F748" s="53" t="n">
        <v>17000</v>
      </c>
      <c r="G748" s="54" t="n">
        <v>0.0001336477987421384</v>
      </c>
      <c r="H748" s="55" t="inlineStr">
        <is>
          <t>Open filing ▸</t>
        </is>
      </c>
    </row>
    <row r="749">
      <c r="B749" s="52" t="inlineStr">
        <is>
          <t>StockRepurchaseProgramRemainingAuthorizedRepurchaseAmount1</t>
        </is>
      </c>
      <c r="C749" s="52" t="inlineStr">
        <is>
          <t>2022-12-31</t>
        </is>
      </c>
      <c r="D749" s="53" t="n">
        <v>301400000</v>
      </c>
      <c r="E749" s="53" t="n">
        <v>301431000</v>
      </c>
      <c r="F749" s="53" t="n">
        <v>31000</v>
      </c>
      <c r="G749" s="54" t="n">
        <v>0.0001028533510285335</v>
      </c>
      <c r="H749" s="55" t="inlineStr">
        <is>
          <t>Open filing ▸</t>
        </is>
      </c>
    </row>
    <row r="750">
      <c r="B750" s="52" t="inlineStr">
        <is>
          <t>StockRepurchaseProgramRemainingAuthorizedRepurchaseAmount1</t>
        </is>
      </c>
      <c r="C750" s="52" t="inlineStr">
        <is>
          <t>2023-12-31</t>
        </is>
      </c>
      <c r="D750" s="53" t="n">
        <v>724400000</v>
      </c>
      <c r="E750" s="53" t="n">
        <v>724360000</v>
      </c>
      <c r="F750" s="53" t="n">
        <v>-40000</v>
      </c>
      <c r="G750" s="54" t="n">
        <v>-5.521811154058531e-05</v>
      </c>
      <c r="H750" s="55" t="inlineStr">
        <is>
          <t>Open filing ▸</t>
        </is>
      </c>
    </row>
    <row r="751">
      <c r="B751" s="52" t="inlineStr">
        <is>
          <t>Stock repurchase (in shares)</t>
        </is>
      </c>
      <c r="C751" s="52" t="inlineStr">
        <is>
          <t>2018-12-31</t>
        </is>
      </c>
      <c r="D751" s="53" t="n">
        <v>5032648</v>
      </c>
      <c r="E751" s="53" t="n">
        <v>916083</v>
      </c>
      <c r="F751" s="53" t="n">
        <v>-4116565</v>
      </c>
      <c r="G751" s="54" t="n">
        <v>-0.8179719702232304</v>
      </c>
      <c r="H751" s="55" t="inlineStr">
        <is>
          <t>Open filing ▸</t>
        </is>
      </c>
    </row>
    <row r="752">
      <c r="B752" s="52" t="inlineStr">
        <is>
          <t>Stock repurchase (in shares)</t>
        </is>
      </c>
      <c r="C752" s="52" t="inlineStr">
        <is>
          <t>2019-09-30</t>
        </is>
      </c>
      <c r="D752" s="53" t="n">
        <v>50721</v>
      </c>
      <c r="E752" s="53" t="n">
        <v>2100000</v>
      </c>
      <c r="F752" s="53" t="n">
        <v>2049279</v>
      </c>
      <c r="G752" s="54" t="n">
        <v>40.40296918436151</v>
      </c>
      <c r="H752" s="55" t="inlineStr">
        <is>
          <t>Open filing ▸</t>
        </is>
      </c>
    </row>
    <row r="753">
      <c r="B753" s="52" t="inlineStr">
        <is>
          <t>Stock repurchase (in shares)</t>
        </is>
      </c>
      <c r="C753" s="52" t="inlineStr">
        <is>
          <t>2019-12-31</t>
        </is>
      </c>
      <c r="D753" s="53" t="n">
        <v>6040859</v>
      </c>
      <c r="E753" s="53" t="n">
        <v>1008211</v>
      </c>
      <c r="F753" s="53" t="n">
        <v>-5032648</v>
      </c>
      <c r="G753" s="54" t="n">
        <v>-0.8331013850844723</v>
      </c>
      <c r="H753" s="55" t="inlineStr">
        <is>
          <t>Open filing ▸</t>
        </is>
      </c>
    </row>
    <row r="754">
      <c r="B754" s="52" t="inlineStr">
        <is>
          <t>Stock repurchase (in shares)</t>
        </is>
      </c>
      <c r="C754" s="52" t="inlineStr">
        <is>
          <t>2020-12-31</t>
        </is>
      </c>
      <c r="D754" s="53" t="n">
        <v>7202806</v>
      </c>
      <c r="E754" s="53" t="n">
        <v>1161947</v>
      </c>
      <c r="F754" s="53" t="n">
        <v>-6040859</v>
      </c>
      <c r="G754" s="54" t="n">
        <v>-0.8386813416882254</v>
      </c>
      <c r="H754" s="55" t="inlineStr">
        <is>
          <t>Open filing ▸</t>
        </is>
      </c>
    </row>
    <row r="755">
      <c r="B755" s="52" t="inlineStr">
        <is>
          <t>Stock repurchase (in shares)</t>
        </is>
      </c>
      <c r="C755" s="52" t="inlineStr">
        <is>
          <t>2022-06-30</t>
        </is>
      </c>
      <c r="D755" s="53" t="n">
        <v>1111390</v>
      </c>
      <c r="E755" s="53" t="n">
        <v>690992</v>
      </c>
      <c r="F755" s="53" t="n">
        <v>-420398</v>
      </c>
      <c r="G755" s="54" t="n">
        <v>-0.3782632559227634</v>
      </c>
      <c r="H755" s="55" t="inlineStr">
        <is>
          <t>Open filing ▸</t>
        </is>
      </c>
    </row>
    <row r="756">
      <c r="B756" s="52" t="inlineStr">
        <is>
          <t>Stock repurchase (in shares)</t>
        </is>
      </c>
      <c r="C756" s="52" t="inlineStr">
        <is>
          <t>2022-09-30</t>
        </is>
      </c>
      <c r="D756" s="53" t="n">
        <v>2614895</v>
      </c>
      <c r="E756" s="53" t="n">
        <v>1503505</v>
      </c>
      <c r="F756" s="53" t="n">
        <v>-1111390</v>
      </c>
      <c r="G756" s="54" t="n">
        <v>-0.4250228020627979</v>
      </c>
      <c r="H756" s="55" t="inlineStr">
        <is>
          <t>Open filing ▸</t>
        </is>
      </c>
    </row>
    <row r="757">
      <c r="B757" s="52" t="inlineStr">
        <is>
          <t>Stock repurchase (in shares)</t>
        </is>
      </c>
      <c r="C757" s="52" t="inlineStr">
        <is>
          <t>2022-12-31</t>
        </is>
      </c>
      <c r="D757" s="53" t="n">
        <v>3958155</v>
      </c>
      <c r="E757" s="53" t="n">
        <v>3958000</v>
      </c>
      <c r="F757" s="53" t="n">
        <v>-155</v>
      </c>
      <c r="G757" s="54" t="n">
        <v>-3.9159658982531e-05</v>
      </c>
      <c r="H757" s="55" t="inlineStr">
        <is>
          <t>Open filing ▸</t>
        </is>
      </c>
    </row>
    <row r="758">
      <c r="B758" s="52" t="inlineStr">
        <is>
          <t>Stock repurchase (in shares)</t>
        </is>
      </c>
      <c r="C758" s="52" t="inlineStr">
        <is>
          <t>2023-06-30</t>
        </is>
      </c>
      <c r="D758" s="53" t="n">
        <v>1616572</v>
      </c>
      <c r="E758" s="53" t="n">
        <v>411421</v>
      </c>
      <c r="F758" s="53" t="n">
        <v>-1205151</v>
      </c>
      <c r="G758" s="54" t="n">
        <v>-0.745497880700643</v>
      </c>
      <c r="H758" s="55" t="inlineStr">
        <is>
          <t>Open filing ▸</t>
        </is>
      </c>
    </row>
    <row r="759">
      <c r="B759" s="52" t="inlineStr">
        <is>
          <t>Stock repurchase (in shares)</t>
        </is>
      </c>
      <c r="C759" s="52" t="inlineStr">
        <is>
          <t>2023-09-30</t>
        </is>
      </c>
      <c r="D759" s="53" t="n">
        <v>5531851</v>
      </c>
      <c r="E759" s="53" t="n">
        <v>3915279</v>
      </c>
      <c r="F759" s="53" t="n">
        <v>-1616572</v>
      </c>
      <c r="G759" s="54" t="n">
        <v>-0.2922298521778696</v>
      </c>
      <c r="H759" s="55" t="inlineStr">
        <is>
          <t>Open filing ▸</t>
        </is>
      </c>
    </row>
    <row r="760">
      <c r="B760" s="52" t="inlineStr">
        <is>
          <t>Stock repurchase (in shares)</t>
        </is>
      </c>
      <c r="C760" s="52" t="inlineStr">
        <is>
          <t>2023-12-31</t>
        </is>
      </c>
      <c r="D760" s="53" t="n">
        <v>6879844</v>
      </c>
      <c r="E760" s="53" t="n">
        <v>6880000</v>
      </c>
      <c r="F760" s="53" t="n">
        <v>156</v>
      </c>
      <c r="G760" s="54" t="n">
        <v>2.267493274556807e-05</v>
      </c>
      <c r="H760" s="55" t="inlineStr">
        <is>
          <t>Open filing ▸</t>
        </is>
      </c>
    </row>
    <row r="761">
      <c r="B761" s="52" t="inlineStr">
        <is>
          <t>Stock repurchase (in shares)</t>
        </is>
      </c>
      <c r="C761" s="52" t="inlineStr">
        <is>
          <t>2024-06-30</t>
        </is>
      </c>
      <c r="D761" s="53" t="n">
        <v>4577000</v>
      </c>
      <c r="E761" s="53" t="n">
        <v>2355000</v>
      </c>
      <c r="F761" s="53" t="n">
        <v>-2222000</v>
      </c>
      <c r="G761" s="54" t="n">
        <v>-0.4854708324229845</v>
      </c>
      <c r="H761" s="55" t="inlineStr">
        <is>
          <t>Open filing ▸</t>
        </is>
      </c>
    </row>
    <row r="762">
      <c r="B762" s="52" t="inlineStr">
        <is>
          <t>Stock repurchase (in shares)</t>
        </is>
      </c>
      <c r="C762" s="52" t="inlineStr">
        <is>
          <t>2024-09-30</t>
        </is>
      </c>
      <c r="D762" s="53" t="n">
        <v>7321000</v>
      </c>
      <c r="E762" s="53" t="n">
        <v>2744000</v>
      </c>
      <c r="F762" s="53" t="n">
        <v>-4577000</v>
      </c>
      <c r="G762" s="54" t="n">
        <v>-0.6251878158721487</v>
      </c>
      <c r="H762" s="55" t="inlineStr">
        <is>
          <t>Open filing ▸</t>
        </is>
      </c>
    </row>
    <row r="763">
      <c r="B763" s="52" t="inlineStr">
        <is>
          <t>Stock repurchase (in shares)</t>
        </is>
      </c>
      <c r="C763" s="52" t="inlineStr">
        <is>
          <t>2025-03-31</t>
        </is>
      </c>
      <c r="D763" s="53" t="n">
        <v>3717000</v>
      </c>
      <c r="E763" s="53" t="n">
        <v>2668000</v>
      </c>
      <c r="F763" s="53" t="n">
        <v>-1049000</v>
      </c>
      <c r="G763" s="54" t="n">
        <v>-0.2822168415388754</v>
      </c>
      <c r="H763" s="55" t="inlineStr">
        <is>
          <t>Open filing ▸</t>
        </is>
      </c>
    </row>
    <row r="764">
      <c r="B764" s="52" t="inlineStr">
        <is>
          <t>Stock repurchase (in shares)</t>
        </is>
      </c>
      <c r="C764" s="52" t="inlineStr">
        <is>
          <t>2025-06-30</t>
        </is>
      </c>
      <c r="D764" s="53" t="n">
        <v>10076000</v>
      </c>
      <c r="E764" s="53" t="n">
        <v>6359000</v>
      </c>
      <c r="F764" s="53" t="n">
        <v>-3717000</v>
      </c>
      <c r="G764" s="54" t="n">
        <v>-0.3688963874553394</v>
      </c>
      <c r="H764" s="55" t="inlineStr">
        <is>
          <t>Open filing ▸</t>
        </is>
      </c>
    </row>
    <row r="765">
      <c r="B765" s="52" t="inlineStr">
        <is>
          <t>Stock repurchase (in shares)</t>
        </is>
      </c>
      <c r="C765" s="52" t="inlineStr">
        <is>
          <t>2025-09-30</t>
        </is>
      </c>
      <c r="D765" s="53" t="n">
        <v>12132000</v>
      </c>
      <c r="E765" s="53" t="n">
        <v>2056000</v>
      </c>
      <c r="F765" s="53" t="n">
        <v>-10076000</v>
      </c>
      <c r="G765" s="54" t="n">
        <v>-0.8305308275634685</v>
      </c>
      <c r="H765" s="55" t="inlineStr">
        <is>
          <t>Open filing ▸</t>
        </is>
      </c>
    </row>
    <row r="766">
      <c r="B766" s="52" t="inlineStr">
        <is>
          <t>Common Stock</t>
        </is>
      </c>
      <c r="C766" s="52" t="inlineStr">
        <is>
          <t>2019-09-30</t>
        </is>
      </c>
      <c r="D766" s="53" t="n">
        <v>2144917</v>
      </c>
      <c r="E766" s="53" t="n">
        <v>2677329</v>
      </c>
      <c r="F766" s="53" t="n">
        <v>532412</v>
      </c>
      <c r="G766" s="54" t="n">
        <v>0.2482203274066083</v>
      </c>
      <c r="H766" s="55" t="inlineStr">
        <is>
          <t>Open filing ▸</t>
        </is>
      </c>
    </row>
    <row r="767">
      <c r="B767" s="52" t="inlineStr">
        <is>
          <t>Common Stock</t>
        </is>
      </c>
      <c r="C767" s="52" t="inlineStr">
        <is>
          <t>2020-09-30</t>
        </is>
      </c>
      <c r="D767" s="53" t="n">
        <v>1276590</v>
      </c>
      <c r="E767" s="53" t="n">
        <v>1819696</v>
      </c>
      <c r="F767" s="53" t="n">
        <v>543106</v>
      </c>
      <c r="G767" s="54" t="n">
        <v>0.4254349477905984</v>
      </c>
      <c r="H767" s="55" t="inlineStr">
        <is>
          <t>Open filing ▸</t>
        </is>
      </c>
    </row>
    <row r="768">
      <c r="B768" s="52" t="inlineStr">
        <is>
          <t>Common Stock</t>
        </is>
      </c>
      <c r="C768" s="52" t="inlineStr">
        <is>
          <t>2021-09-30</t>
        </is>
      </c>
      <c r="D768" s="53" t="n">
        <v>267350</v>
      </c>
      <c r="E768" s="53" t="n">
        <v>1324865</v>
      </c>
      <c r="F768" s="53" t="n">
        <v>1057515</v>
      </c>
      <c r="G768" s="54" t="n">
        <v>3.955545165513372</v>
      </c>
      <c r="H768" s="55" t="inlineStr">
        <is>
          <t>Open filing ▸</t>
        </is>
      </c>
    </row>
    <row r="769">
      <c r="B769" s="52" t="inlineStr">
        <is>
          <t>Common Stock</t>
        </is>
      </c>
      <c r="C769" s="52" t="inlineStr">
        <is>
          <t>2022-06-30</t>
        </is>
      </c>
      <c r="D769" s="53" t="n">
        <v>690992</v>
      </c>
      <c r="E769" s="53" t="n">
        <v>1111390</v>
      </c>
      <c r="F769" s="53" t="n">
        <v>420398</v>
      </c>
      <c r="G769" s="54" t="n">
        <v>0.6083977817398755</v>
      </c>
      <c r="H769" s="55" t="inlineStr">
        <is>
          <t>Open filing ▸</t>
        </is>
      </c>
    </row>
    <row r="770">
      <c r="B770" s="52" t="inlineStr">
        <is>
          <t>Common Stock</t>
        </is>
      </c>
      <c r="C770" s="52" t="inlineStr">
        <is>
          <t>2022-09-30</t>
        </is>
      </c>
      <c r="D770" s="53" t="n">
        <v>1503505</v>
      </c>
      <c r="E770" s="53" t="n">
        <v>2614895</v>
      </c>
      <c r="F770" s="53" t="n">
        <v>1111390</v>
      </c>
      <c r="G770" s="54" t="n">
        <v>0.7391994040591817</v>
      </c>
      <c r="H770" s="55" t="inlineStr">
        <is>
          <t>Open filing ▸</t>
        </is>
      </c>
    </row>
    <row r="771">
      <c r="B771" s="52" t="inlineStr">
        <is>
          <t>Common Stock</t>
        </is>
      </c>
      <c r="C771" s="52" t="inlineStr">
        <is>
          <t>2022-12-31</t>
        </is>
      </c>
      <c r="D771" s="53" t="n">
        <v>3958155</v>
      </c>
      <c r="E771" s="53" t="n">
        <v>3958000</v>
      </c>
      <c r="F771" s="53" t="n">
        <v>-155</v>
      </c>
      <c r="G771" s="54" t="n">
        <v>-3.9159658982531e-05</v>
      </c>
      <c r="H771" s="55" t="inlineStr">
        <is>
          <t>Open filing ▸</t>
        </is>
      </c>
    </row>
    <row r="772">
      <c r="B772" s="52" t="inlineStr">
        <is>
          <t>Common Stock</t>
        </is>
      </c>
      <c r="C772" s="52" t="inlineStr">
        <is>
          <t>2023-06-30</t>
        </is>
      </c>
      <c r="D772" s="53" t="n">
        <v>411421</v>
      </c>
      <c r="E772" s="53" t="n">
        <v>1616572</v>
      </c>
      <c r="F772" s="53" t="n">
        <v>1205151</v>
      </c>
      <c r="G772" s="54" t="n">
        <v>2.929240364492819</v>
      </c>
      <c r="H772" s="55" t="inlineStr">
        <is>
          <t>Open filing ▸</t>
        </is>
      </c>
    </row>
    <row r="773">
      <c r="B773" s="52" t="inlineStr">
        <is>
          <t>Common Stock</t>
        </is>
      </c>
      <c r="C773" s="52" t="inlineStr">
        <is>
          <t>2023-09-30</t>
        </is>
      </c>
      <c r="D773" s="53" t="n">
        <v>3915279</v>
      </c>
      <c r="E773" s="53" t="n">
        <v>5531851</v>
      </c>
      <c r="F773" s="53" t="n">
        <v>1616572</v>
      </c>
      <c r="G773" s="54" t="n">
        <v>0.4128880725996794</v>
      </c>
      <c r="H773" s="55" t="inlineStr">
        <is>
          <t>Open filing ▸</t>
        </is>
      </c>
    </row>
    <row r="774">
      <c r="B774" s="52" t="inlineStr">
        <is>
          <t>Common Stock</t>
        </is>
      </c>
      <c r="C774" s="52" t="inlineStr">
        <is>
          <t>2023-12-31</t>
        </is>
      </c>
      <c r="D774" s="53" t="n">
        <v>6879844</v>
      </c>
      <c r="E774" s="53" t="n">
        <v>6880000</v>
      </c>
      <c r="F774" s="53" t="n">
        <v>156</v>
      </c>
      <c r="G774" s="54" t="n">
        <v>2.267493274556807e-05</v>
      </c>
      <c r="H774" s="55" t="inlineStr">
        <is>
          <t>Open filing ▸</t>
        </is>
      </c>
    </row>
    <row r="775">
      <c r="B775" s="52" t="inlineStr">
        <is>
          <t>Stock repurchase</t>
        </is>
      </c>
      <c r="C775" s="52" t="inlineStr">
        <is>
          <t>2018-06-30</t>
        </is>
      </c>
      <c r="D775" s="53" t="n">
        <v>21113000</v>
      </c>
      <c r="E775" s="53" t="n">
        <v>21075000</v>
      </c>
      <c r="F775" s="53" t="n">
        <v>-38000</v>
      </c>
      <c r="G775" s="54" t="n">
        <v>-0.001799838961777104</v>
      </c>
      <c r="H775" s="55" t="inlineStr">
        <is>
          <t>Open filing ▸</t>
        </is>
      </c>
    </row>
    <row r="776">
      <c r="B776" s="52" t="inlineStr">
        <is>
          <t>Stock repurchase</t>
        </is>
      </c>
      <c r="C776" s="52" t="inlineStr">
        <is>
          <t>2018-12-31</t>
        </is>
      </c>
      <c r="D776" s="53" t="n">
        <v>145000000</v>
      </c>
      <c r="E776" s="53" t="n">
        <v>134647000</v>
      </c>
      <c r="F776" s="53" t="n">
        <v>-10353000</v>
      </c>
      <c r="G776" s="54" t="n">
        <v>-0.07140000000000001</v>
      </c>
      <c r="H776" s="55" t="inlineStr">
        <is>
          <t>Open filing ▸</t>
        </is>
      </c>
    </row>
    <row r="777">
      <c r="B777" s="52" t="inlineStr">
        <is>
          <t>Stock repurchase</t>
        </is>
      </c>
      <c r="C777" s="52" t="inlineStr">
        <is>
          <t>2019-09-30</t>
        </is>
      </c>
      <c r="D777" s="53" t="n">
        <v>127298000</v>
      </c>
      <c r="E777" s="53" t="n">
        <v>124500000</v>
      </c>
      <c r="F777" s="53" t="n">
        <v>-2798000</v>
      </c>
      <c r="G777" s="54" t="n">
        <v>-0.02197992112994705</v>
      </c>
      <c r="H777" s="55" t="inlineStr">
        <is>
          <t>Open filing ▸</t>
        </is>
      </c>
    </row>
    <row r="778">
      <c r="B778" s="52" t="inlineStr">
        <is>
          <t>Stock repurchase</t>
        </is>
      </c>
      <c r="C778" s="52" t="inlineStr">
        <is>
          <t>2020-09-30</t>
        </is>
      </c>
      <c r="D778" s="53" t="n">
        <v>191162000</v>
      </c>
      <c r="E778" s="53" t="n">
        <v>166170000</v>
      </c>
      <c r="F778" s="53" t="n">
        <v>-24992000</v>
      </c>
      <c r="G778" s="54" t="n">
        <v>-0.1307372804218412</v>
      </c>
      <c r="H778" s="55" t="inlineStr">
        <is>
          <t>Open filing ▸</t>
        </is>
      </c>
    </row>
    <row r="779">
      <c r="B779" s="52" t="inlineStr">
        <is>
          <t>Stock repurchase</t>
        </is>
      </c>
      <c r="C779" s="52" t="inlineStr">
        <is>
          <t>2021-09-30</t>
        </is>
      </c>
      <c r="D779" s="53" t="n">
        <v>234427000</v>
      </c>
      <c r="E779" s="53" t="n">
        <v>54427000</v>
      </c>
      <c r="F779" s="53" t="n">
        <v>-180000000</v>
      </c>
      <c r="G779" s="54" t="n">
        <v>-0.7678296441962743</v>
      </c>
      <c r="H779" s="55" t="inlineStr">
        <is>
          <t>Open filing ▸</t>
        </is>
      </c>
    </row>
    <row r="780">
      <c r="B780" s="52" t="inlineStr">
        <is>
          <t>Stock repurchase</t>
        </is>
      </c>
      <c r="C780" s="52" t="inlineStr">
        <is>
          <t>2022-06-30</t>
        </is>
      </c>
      <c r="D780" s="53" t="n">
        <v>124736000</v>
      </c>
      <c r="E780" s="53" t="n">
        <v>62168000</v>
      </c>
      <c r="F780" s="53" t="n">
        <v>-62568000</v>
      </c>
      <c r="G780" s="54" t="n">
        <v>-0.5016033863519753</v>
      </c>
      <c r="H780" s="55" t="inlineStr">
        <is>
          <t>Open filing ▸</t>
        </is>
      </c>
    </row>
    <row r="781">
      <c r="B781" s="52" t="inlineStr">
        <is>
          <t>Stock repurchase</t>
        </is>
      </c>
      <c r="C781" s="52" t="inlineStr">
        <is>
          <t>2022-09-30</t>
        </is>
      </c>
      <c r="D781" s="53" t="n">
        <v>275308000</v>
      </c>
      <c r="E781" s="53" t="n">
        <v>150572000</v>
      </c>
      <c r="F781" s="53" t="n">
        <v>-124736000</v>
      </c>
      <c r="G781" s="54" t="n">
        <v>-0.4530780071774159</v>
      </c>
      <c r="H781" s="55" t="inlineStr">
        <is>
          <t>Open filing ▸</t>
        </is>
      </c>
    </row>
    <row r="782">
      <c r="B782" s="52" t="inlineStr">
        <is>
          <t>Stock repurchase</t>
        </is>
      </c>
      <c r="C782" s="52" t="inlineStr">
        <is>
          <t>2023-06-30</t>
        </is>
      </c>
      <c r="D782" s="53" t="n">
        <v>189376000</v>
      </c>
      <c r="E782" s="53" t="n">
        <v>41194000</v>
      </c>
      <c r="F782" s="53" t="n">
        <v>-148182000</v>
      </c>
      <c r="G782" s="54" t="n">
        <v>-0.7824750760392024</v>
      </c>
      <c r="H782" s="55" t="inlineStr">
        <is>
          <t>Open filing ▸</t>
        </is>
      </c>
    </row>
    <row r="783">
      <c r="B783" s="52" t="inlineStr">
        <is>
          <t>Stock repurchase</t>
        </is>
      </c>
      <c r="C783" s="52" t="inlineStr">
        <is>
          <t>2023-09-30</t>
        </is>
      </c>
      <c r="D783" s="53" t="n">
        <v>489047000</v>
      </c>
      <c r="E783" s="53" t="n">
        <v>299671000</v>
      </c>
      <c r="F783" s="53" t="n">
        <v>-189376000</v>
      </c>
      <c r="G783" s="54" t="n">
        <v>-0.3872347647567616</v>
      </c>
      <c r="H783" s="55" t="inlineStr">
        <is>
          <t>Open filing ▸</t>
        </is>
      </c>
    </row>
    <row r="784">
      <c r="B784" s="52" t="inlineStr">
        <is>
          <t>Stock repurchase</t>
        </is>
      </c>
      <c r="C784" s="52" t="inlineStr">
        <is>
          <t>2024-06-30</t>
        </is>
      </c>
      <c r="D784" s="53" t="n">
        <v>311266000</v>
      </c>
      <c r="E784" s="53" t="n">
        <v>151513000</v>
      </c>
      <c r="F784" s="53" t="n">
        <v>-159753000</v>
      </c>
      <c r="G784" s="54" t="n">
        <v>-0.513236267372601</v>
      </c>
      <c r="H784" s="55" t="inlineStr">
        <is>
          <t>Open filing ▸</t>
        </is>
      </c>
    </row>
    <row r="785">
      <c r="B785" s="52" t="inlineStr">
        <is>
          <t>Stock repurchase</t>
        </is>
      </c>
      <c r="C785" s="52" t="inlineStr">
        <is>
          <t>2024-09-30</t>
        </is>
      </c>
      <c r="D785" s="53" t="n">
        <v>468259000</v>
      </c>
      <c r="E785" s="53" t="n">
        <v>156993000</v>
      </c>
      <c r="F785" s="53" t="n">
        <v>-311266000</v>
      </c>
      <c r="G785" s="54" t="n">
        <v>-0.6647304162867131</v>
      </c>
      <c r="H785" s="55" t="inlineStr">
        <is>
          <t>Open filing ▸</t>
        </is>
      </c>
    </row>
    <row r="786">
      <c r="B786" s="52" t="inlineStr">
        <is>
          <t>Stock repurchase</t>
        </is>
      </c>
      <c r="C786" s="52" t="inlineStr">
        <is>
          <t>2025-06-30</t>
        </is>
      </c>
      <c r="D786" s="53" t="n">
        <v>528560000</v>
      </c>
      <c r="E786" s="53" t="n">
        <v>337642000</v>
      </c>
      <c r="F786" s="53" t="n">
        <v>-190918000</v>
      </c>
      <c r="G786" s="54" t="n">
        <v>-0.3612040260329953</v>
      </c>
      <c r="H786" s="55" t="inlineStr">
        <is>
          <t>Open filing ▸</t>
        </is>
      </c>
    </row>
    <row r="787">
      <c r="B787" s="52" t="inlineStr">
        <is>
          <t>Stock repurchase</t>
        </is>
      </c>
      <c r="C787" s="52" t="inlineStr">
        <is>
          <t>2025-09-30</t>
        </is>
      </c>
      <c r="D787" s="53" t="n">
        <v>648929000</v>
      </c>
      <c r="E787" s="53" t="n">
        <v>120369000</v>
      </c>
      <c r="F787" s="53" t="n">
        <v>-528560000</v>
      </c>
      <c r="G787" s="54" t="n">
        <v>-0.8145112947641422</v>
      </c>
      <c r="H787" s="55" t="inlineStr">
        <is>
          <t>Open filing ▸</t>
        </is>
      </c>
    </row>
    <row r="788">
      <c r="B788" s="52" t="inlineStr">
        <is>
          <t>StockRepurchasedAndRetiredDuringPeriodValueIncludingBrokerFees</t>
        </is>
      </c>
      <c r="C788" s="52" t="inlineStr">
        <is>
          <t>2018-12-31</t>
        </is>
      </c>
      <c r="D788" s="53" t="n">
        <v>45000000</v>
      </c>
      <c r="E788" s="53" t="n">
        <v>145000000</v>
      </c>
      <c r="F788" s="53" t="n">
        <v>100000000</v>
      </c>
      <c r="G788" s="54" t="n">
        <v>2.222222222222222</v>
      </c>
      <c r="H788" s="55" t="inlineStr">
        <is>
          <t>Open filing ▸</t>
        </is>
      </c>
    </row>
    <row r="789">
      <c r="B789" s="52" t="inlineStr">
        <is>
          <t>StockRepurchasedAndRetiredDuringPeriodValueIncludingBrokerFees</t>
        </is>
      </c>
      <c r="C789" s="52" t="inlineStr">
        <is>
          <t>2019-12-31</t>
        </is>
      </c>
      <c r="D789" s="53" t="n">
        <v>22202000</v>
      </c>
      <c r="E789" s="53" t="n">
        <v>197500000</v>
      </c>
      <c r="F789" s="53" t="n">
        <v>175298000</v>
      </c>
      <c r="G789" s="54" t="n">
        <v>7.895594991442213</v>
      </c>
      <c r="H789" s="55" t="inlineStr">
        <is>
          <t>Open filing ▸</t>
        </is>
      </c>
    </row>
    <row r="790">
      <c r="B790" s="52" t="inlineStr">
        <is>
          <t>StockRepurchasedAndRetiredDuringPeriodValueIncludingBrokerFees</t>
        </is>
      </c>
      <c r="C790" s="52" t="inlineStr">
        <is>
          <t>2020-03-31</t>
        </is>
      </c>
      <c r="D790" s="53" t="n">
        <v>25000000</v>
      </c>
      <c r="E790" s="53" t="n">
        <v>25000000</v>
      </c>
      <c r="F790" s="53" t="n">
        <v>0</v>
      </c>
      <c r="G790" s="54" t="n">
        <v>0</v>
      </c>
      <c r="H790" s="55" t="inlineStr">
        <is>
          <t>Open filing ▸</t>
        </is>
      </c>
    </row>
    <row r="791">
      <c r="B791" s="52" t="inlineStr">
        <is>
          <t>StockRepurchasedAndRetiredDuringPeriodValueIncludingBrokerFees</t>
        </is>
      </c>
      <c r="C791" s="52" t="inlineStr">
        <is>
          <t>2020-12-31</t>
        </is>
      </c>
      <c r="D791" s="53" t="n">
        <v>77500000</v>
      </c>
      <c r="E791" s="53" t="n">
        <v>300000000</v>
      </c>
      <c r="F791" s="53" t="n">
        <v>222500000</v>
      </c>
      <c r="G791" s="54" t="n">
        <v>2.870967741935484</v>
      </c>
      <c r="H791" s="55" t="inlineStr">
        <is>
          <t>Open filing ▸</t>
        </is>
      </c>
    </row>
    <row r="792">
      <c r="B792" s="52" t="inlineStr">
        <is>
          <t>StockRepurchasedAndRetiredDuringPeriodValueIncludingBrokerFees</t>
        </is>
      </c>
      <c r="C792" s="52" t="inlineStr">
        <is>
          <t>2022-06-30</t>
        </is>
      </c>
      <c r="D792" s="53" t="n">
        <v>62178000</v>
      </c>
      <c r="E792" s="53" t="n">
        <v>62178000</v>
      </c>
      <c r="F792" s="53" t="n">
        <v>0</v>
      </c>
      <c r="G792" s="54" t="n">
        <v>0</v>
      </c>
      <c r="H792" s="55" t="inlineStr">
        <is>
          <t>Open filing ▸</t>
        </is>
      </c>
    </row>
    <row r="793">
      <c r="B793" s="52" t="inlineStr">
        <is>
          <t>StockRepurchasedAndRetiredDuringPeriodValueIncludingBrokerFees</t>
        </is>
      </c>
      <c r="C793" s="52" t="inlineStr">
        <is>
          <t>2022-09-30</t>
        </is>
      </c>
      <c r="D793" s="53" t="n">
        <v>150595000</v>
      </c>
      <c r="E793" s="53" t="n">
        <v>275347000</v>
      </c>
      <c r="F793" s="53" t="n">
        <v>124752000</v>
      </c>
      <c r="G793" s="54" t="n">
        <v>0.8283940369866197</v>
      </c>
      <c r="H793" s="55" t="inlineStr">
        <is>
          <t>Open filing ▸</t>
        </is>
      </c>
    </row>
    <row r="794">
      <c r="B794" s="52" t="inlineStr">
        <is>
          <t>StockRepurchasedAndRetiredDuringPeriodValueIncludingBrokerFees</t>
        </is>
      </c>
      <c r="C794" s="52" t="inlineStr">
        <is>
          <t>2023-06-30</t>
        </is>
      </c>
      <c r="D794" s="53" t="n">
        <v>38863000</v>
      </c>
      <c r="E794" s="53" t="n">
        <v>38863000</v>
      </c>
      <c r="F794" s="53" t="n">
        <v>0</v>
      </c>
      <c r="G794" s="54" t="n">
        <v>0</v>
      </c>
      <c r="H794" s="55" t="inlineStr">
        <is>
          <t>Open filing ▸</t>
        </is>
      </c>
    </row>
    <row r="795">
      <c r="B795" s="52" t="inlineStr">
        <is>
          <t>StockRepurchasedAndRetiredDuringPeriodValueIncludingBrokerFees</t>
        </is>
      </c>
      <c r="C795" s="52" t="inlineStr">
        <is>
          <t>2023-09-30</t>
        </is>
      </c>
      <c r="D795" s="53" t="n">
        <v>297009000</v>
      </c>
      <c r="E795" s="53" t="n">
        <v>484071000</v>
      </c>
      <c r="F795" s="53" t="n">
        <v>187062000</v>
      </c>
      <c r="G795" s="54" t="n">
        <v>0.6298192984050989</v>
      </c>
      <c r="H795" s="55" t="inlineStr">
        <is>
          <t>Open filing ▸</t>
        </is>
      </c>
    </row>
    <row r="796">
      <c r="B796" s="52" t="inlineStr">
        <is>
          <t>StockRepurchasedAndRetiredDuringPeriodValueIncludingBrokerFees</t>
        </is>
      </c>
      <c r="C796" s="52" t="inlineStr">
        <is>
          <t>2024-06-30</t>
        </is>
      </c>
      <c r="D796" s="53" t="n">
        <v>150418000</v>
      </c>
      <c r="E796" s="53" t="n">
        <v>150418000</v>
      </c>
      <c r="F796" s="53" t="n">
        <v>0</v>
      </c>
      <c r="G796" s="54" t="n">
        <v>0</v>
      </c>
      <c r="H796" s="55" t="inlineStr">
        <is>
          <t>Open filing ▸</t>
        </is>
      </c>
    </row>
    <row r="797">
      <c r="B797" s="52" t="inlineStr">
        <is>
          <t>StockRepurchasedAndRetiredDuringPeriodValueIncludingBrokerFees</t>
        </is>
      </c>
      <c r="C797" s="52" t="inlineStr">
        <is>
          <t>2024-09-30</t>
        </is>
      </c>
      <c r="D797" s="53" t="n">
        <v>155629000</v>
      </c>
      <c r="E797" s="53" t="n">
        <v>464424000</v>
      </c>
      <c r="F797" s="53" t="n">
        <v>308795000</v>
      </c>
      <c r="G797" s="54" t="n">
        <v>1.984173900751145</v>
      </c>
      <c r="H797" s="55" t="inlineStr">
        <is>
          <t>Open filing ▸</t>
        </is>
      </c>
    </row>
    <row r="798">
      <c r="B798" s="52" t="inlineStr">
        <is>
          <t>Common Stock</t>
        </is>
      </c>
      <c r="C798" s="52" t="inlineStr">
        <is>
          <t>2019-09-30</t>
        </is>
      </c>
      <c r="D798" s="53" t="n">
        <v>2000</v>
      </c>
      <c r="E798" s="53" t="n">
        <v>3000</v>
      </c>
      <c r="F798" s="53" t="n">
        <v>1000</v>
      </c>
      <c r="G798" s="54" t="n">
        <v>0.5</v>
      </c>
      <c r="H798" s="55" t="inlineStr">
        <is>
          <t>Open filing ▸</t>
        </is>
      </c>
    </row>
    <row r="799">
      <c r="B799" s="52" t="inlineStr">
        <is>
          <t>Common Stock</t>
        </is>
      </c>
      <c r="C799" s="52" t="inlineStr">
        <is>
          <t>2020-09-30</t>
        </is>
      </c>
      <c r="D799" s="53" t="n">
        <v>1000</v>
      </c>
      <c r="E799" s="53" t="n">
        <v>2000</v>
      </c>
      <c r="F799" s="53" t="n">
        <v>1000</v>
      </c>
      <c r="G799" s="54" t="n">
        <v>1</v>
      </c>
      <c r="H799" s="55" t="inlineStr">
        <is>
          <t>Open filing ▸</t>
        </is>
      </c>
    </row>
    <row r="800">
      <c r="B800" s="52" t="inlineStr">
        <is>
          <t>Common Stock</t>
        </is>
      </c>
      <c r="C800" s="52" t="inlineStr">
        <is>
          <t>2022-09-30</t>
        </is>
      </c>
      <c r="D800" s="53" t="n">
        <v>2000</v>
      </c>
      <c r="E800" s="53" t="n">
        <v>3000</v>
      </c>
      <c r="F800" s="53" t="n">
        <v>1000</v>
      </c>
      <c r="G800" s="54" t="n">
        <v>0.5</v>
      </c>
      <c r="H800" s="55" t="inlineStr">
        <is>
          <t>Open filing ▸</t>
        </is>
      </c>
    </row>
    <row r="801">
      <c r="B801" s="52" t="inlineStr">
        <is>
          <t>Common Stock</t>
        </is>
      </c>
      <c r="C801" s="52" t="inlineStr">
        <is>
          <t>2023-06-30</t>
        </is>
      </c>
      <c r="D801" s="53" t="n">
        <v>1000</v>
      </c>
      <c r="E801" s="53" t="n">
        <v>2000</v>
      </c>
      <c r="F801" s="53" t="n">
        <v>1000</v>
      </c>
      <c r="G801" s="54" t="n">
        <v>1</v>
      </c>
      <c r="H801" s="55" t="inlineStr">
        <is>
          <t>Open filing ▸</t>
        </is>
      </c>
    </row>
    <row r="802">
      <c r="B802" s="52" t="inlineStr">
        <is>
          <t>Common Stock</t>
        </is>
      </c>
      <c r="C802" s="52" t="inlineStr">
        <is>
          <t>2023-09-30</t>
        </is>
      </c>
      <c r="D802" s="53" t="n">
        <v>3000</v>
      </c>
      <c r="E802" s="53" t="n">
        <v>5000</v>
      </c>
      <c r="F802" s="53" t="n">
        <v>2000</v>
      </c>
      <c r="G802" s="54" t="n">
        <v>0.6666666666666666</v>
      </c>
      <c r="H802" s="55" t="inlineStr">
        <is>
          <t>Open filing ▸</t>
        </is>
      </c>
    </row>
    <row r="803">
      <c r="B803" s="52" t="inlineStr">
        <is>
          <t>Retained Earnings [Member]</t>
        </is>
      </c>
      <c r="C803" s="52" t="inlineStr">
        <is>
          <t>2019-09-30</t>
        </is>
      </c>
      <c r="D803" s="53" t="n">
        <v>127296000</v>
      </c>
      <c r="E803" s="53" t="n">
        <v>154787000</v>
      </c>
      <c r="F803" s="53" t="n">
        <v>27491000</v>
      </c>
      <c r="G803" s="54" t="n">
        <v>0.2159612242332831</v>
      </c>
      <c r="H803" s="55" t="inlineStr">
        <is>
          <t>Open filing ▸</t>
        </is>
      </c>
    </row>
    <row r="804">
      <c r="B804" s="52" t="inlineStr">
        <is>
          <t>Retained Earnings [Member]</t>
        </is>
      </c>
      <c r="C804" s="52" t="inlineStr">
        <is>
          <t>2020-09-30</t>
        </is>
      </c>
      <c r="D804" s="53" t="n">
        <v>166169000</v>
      </c>
      <c r="E804" s="53" t="n">
        <v>191160000</v>
      </c>
      <c r="F804" s="53" t="n">
        <v>24991000</v>
      </c>
      <c r="G804" s="54" t="n">
        <v>0.1503950797080081</v>
      </c>
      <c r="H804" s="55" t="inlineStr">
        <is>
          <t>Open filing ▸</t>
        </is>
      </c>
    </row>
    <row r="805">
      <c r="B805" s="52" t="inlineStr">
        <is>
          <t>Retained Earnings [Member]</t>
        </is>
      </c>
      <c r="C805" s="52" t="inlineStr">
        <is>
          <t>2021-09-30</t>
        </is>
      </c>
      <c r="D805" s="53" t="n">
        <v>54427000</v>
      </c>
      <c r="E805" s="53" t="n">
        <v>234426000</v>
      </c>
      <c r="F805" s="53" t="n">
        <v>179999000</v>
      </c>
      <c r="G805" s="54" t="n">
        <v>3.307163723887041</v>
      </c>
      <c r="H805" s="55" t="inlineStr">
        <is>
          <t>Open filing ▸</t>
        </is>
      </c>
    </row>
    <row r="806">
      <c r="B806" s="52" t="inlineStr">
        <is>
          <t>Retained Earnings [Member]</t>
        </is>
      </c>
      <c r="C806" s="52" t="inlineStr">
        <is>
          <t>2022-06-30</t>
        </is>
      </c>
      <c r="D806" s="53" t="n">
        <v>62167000</v>
      </c>
      <c r="E806" s="53" t="n">
        <v>124735000</v>
      </c>
      <c r="F806" s="53" t="n">
        <v>62568000</v>
      </c>
      <c r="G806" s="54" t="n">
        <v>1.006450367558351</v>
      </c>
      <c r="H806" s="55" t="inlineStr">
        <is>
          <t>Open filing ▸</t>
        </is>
      </c>
    </row>
    <row r="807">
      <c r="B807" s="52" t="inlineStr">
        <is>
          <t>Retained Earnings [Member]</t>
        </is>
      </c>
      <c r="C807" s="52" t="inlineStr">
        <is>
          <t>2022-09-30</t>
        </is>
      </c>
      <c r="D807" s="53" t="n">
        <v>150570000</v>
      </c>
      <c r="E807" s="53" t="n">
        <v>275305000</v>
      </c>
      <c r="F807" s="53" t="n">
        <v>124735000</v>
      </c>
      <c r="G807" s="54" t="n">
        <v>0.8284186756990104</v>
      </c>
      <c r="H807" s="55" t="inlineStr">
        <is>
          <t>Open filing ▸</t>
        </is>
      </c>
    </row>
    <row r="808">
      <c r="B808" s="52" t="inlineStr">
        <is>
          <t>Retained Earnings [Member]</t>
        </is>
      </c>
      <c r="C808" s="52" t="inlineStr">
        <is>
          <t>2023-06-30</t>
        </is>
      </c>
      <c r="D808" s="53" t="n">
        <v>41193000</v>
      </c>
      <c r="E808" s="53" t="n">
        <v>189374000</v>
      </c>
      <c r="F808" s="53" t="n">
        <v>148181000</v>
      </c>
      <c r="G808" s="54" t="n">
        <v>3.597237394702983</v>
      </c>
      <c r="H808" s="55" t="inlineStr">
        <is>
          <t>Open filing ▸</t>
        </is>
      </c>
    </row>
    <row r="809">
      <c r="B809" s="52" t="inlineStr">
        <is>
          <t>Retained Earnings [Member]</t>
        </is>
      </c>
      <c r="C809" s="52" t="inlineStr">
        <is>
          <t>2023-09-30</t>
        </is>
      </c>
      <c r="D809" s="53" t="n">
        <v>299668000</v>
      </c>
      <c r="E809" s="53" t="n">
        <v>489042000</v>
      </c>
      <c r="F809" s="53" t="n">
        <v>189374000</v>
      </c>
      <c r="G809" s="54" t="n">
        <v>0.6319460202624237</v>
      </c>
      <c r="H809" s="55" t="inlineStr">
        <is>
          <t>Open filing ▸</t>
        </is>
      </c>
    </row>
    <row r="810">
      <c r="B810" s="52" t="inlineStr">
        <is>
          <t>TangibleAssetImpairmentCharges</t>
        </is>
      </c>
      <c r="C810" s="52" t="inlineStr">
        <is>
          <t>2023-06-30</t>
        </is>
      </c>
      <c r="D810" s="53" t="n">
        <v>7855000</v>
      </c>
      <c r="E810" s="53" t="n">
        <v>7900000</v>
      </c>
      <c r="F810" s="53" t="n">
        <v>45000</v>
      </c>
      <c r="G810" s="54" t="n">
        <v>0.005728835136855506</v>
      </c>
      <c r="H810" s="55" t="inlineStr">
        <is>
          <t>Open filing ▸</t>
        </is>
      </c>
    </row>
    <row r="811">
      <c r="B811" s="52" t="inlineStr">
        <is>
          <t>TangibleAssetImpairmentCharges</t>
        </is>
      </c>
      <c r="C811" s="52" t="inlineStr">
        <is>
          <t>2023-09-30</t>
        </is>
      </c>
      <c r="D811" s="53" t="n">
        <v>7855000</v>
      </c>
      <c r="E811" s="53" t="n">
        <v>7900000</v>
      </c>
      <c r="F811" s="53" t="n">
        <v>45000</v>
      </c>
      <c r="G811" s="54" t="n">
        <v>0.005728835136855506</v>
      </c>
      <c r="H811" s="55" t="inlineStr">
        <is>
          <t>Open filing ▸</t>
        </is>
      </c>
    </row>
    <row r="812">
      <c r="B812" s="52" t="inlineStr">
        <is>
          <t>TaxesPayableCurrent</t>
        </is>
      </c>
      <c r="C812" s="52" t="inlineStr">
        <is>
          <t>2025-12-31</t>
        </is>
      </c>
      <c r="D812" s="53" t="n">
        <v>20115000</v>
      </c>
      <c r="E812" s="53" t="n">
        <v>19775000</v>
      </c>
      <c r="F812" s="53" t="n">
        <v>-340000</v>
      </c>
      <c r="G812" s="54" t="n">
        <v>-0.01690280884911757</v>
      </c>
      <c r="H812" s="55" t="inlineStr">
        <is>
          <t>Open filing ▸</t>
        </is>
      </c>
    </row>
    <row r="813">
      <c r="B813" s="52" t="inlineStr">
        <is>
          <t>TreasuryStockAcquiredAverageCostPerShare</t>
        </is>
      </c>
      <c r="C813" s="52" t="inlineStr">
        <is>
          <t>2018-12-31</t>
        </is>
      </c>
      <c r="D813" s="53" t="n">
        <v>28.8</v>
      </c>
      <c r="E813" s="53" t="n">
        <v>49.11</v>
      </c>
      <c r="F813" s="53" t="n">
        <v>20.31</v>
      </c>
      <c r="G813" s="54" t="n">
        <v>0.7052083333333333</v>
      </c>
      <c r="H813" s="55" t="inlineStr">
        <is>
          <t>Open filing ▸</t>
        </is>
      </c>
    </row>
    <row r="814">
      <c r="B814" s="52" t="inlineStr">
        <is>
          <t>TreasuryStockAcquiredAverageCostPerShare</t>
        </is>
      </c>
      <c r="C814" s="52" t="inlineStr">
        <is>
          <t>2019-09-30</t>
        </is>
      </c>
      <c r="D814" s="53" t="n">
        <v>55160</v>
      </c>
      <c r="E814" s="53" t="n">
        <v>55.16</v>
      </c>
      <c r="F814" s="53" t="n">
        <v>-55104.84</v>
      </c>
      <c r="G814" s="54" t="n">
        <v>-0.9989999999999999</v>
      </c>
      <c r="H814" s="55" t="inlineStr">
        <is>
          <t>Open filing ▸</t>
        </is>
      </c>
    </row>
    <row r="815">
      <c r="B815" s="52" t="inlineStr">
        <is>
          <t>TreasuryStockAcquiredAverageCostPerShare</t>
        </is>
      </c>
      <c r="C815" s="52" t="inlineStr">
        <is>
          <t>2019-12-31</t>
        </is>
      </c>
      <c r="D815" s="53" t="n">
        <v>32.68</v>
      </c>
      <c r="E815" s="53" t="n">
        <v>52.06</v>
      </c>
      <c r="F815" s="53" t="n">
        <v>19.38</v>
      </c>
      <c r="G815" s="54" t="n">
        <v>0.5930232558139535</v>
      </c>
      <c r="H815" s="55" t="inlineStr">
        <is>
          <t>Open filing ▸</t>
        </is>
      </c>
    </row>
    <row r="816">
      <c r="B816" s="52" t="inlineStr">
        <is>
          <t>TreasuryStockAcquiredAverageCostPerShare</t>
        </is>
      </c>
      <c r="C816" s="52" t="inlineStr">
        <is>
          <t>2020-12-31</t>
        </is>
      </c>
      <c r="D816" s="53" t="n">
        <v>41.64</v>
      </c>
      <c r="E816" s="53" t="n">
        <v>88.2</v>
      </c>
      <c r="F816" s="53" t="n">
        <v>46.56</v>
      </c>
      <c r="G816" s="54" t="n">
        <v>1.118155619596542</v>
      </c>
      <c r="H816" s="55" t="inlineStr">
        <is>
          <t>Open filing ▸</t>
        </is>
      </c>
    </row>
    <row r="817">
      <c r="B817" s="52" t="inlineStr">
        <is>
          <t>TreasuryStockAcquiredAverageCostPerShare</t>
        </is>
      </c>
      <c r="C817" s="52" t="inlineStr">
        <is>
          <t>2022-06-30</t>
        </is>
      </c>
      <c r="D817" s="53" t="n">
        <v>112.23</v>
      </c>
      <c r="E817" s="53" t="n">
        <v>89.97</v>
      </c>
      <c r="F817" s="53" t="n">
        <v>-22.26000000000001</v>
      </c>
      <c r="G817" s="54" t="n">
        <v>-0.198342689120556</v>
      </c>
      <c r="H817" s="55" t="inlineStr">
        <is>
          <t>Open filing ▸</t>
        </is>
      </c>
    </row>
    <row r="818">
      <c r="B818" s="52" t="inlineStr">
        <is>
          <t>TreasuryStockAcquiredAverageCostPerShare</t>
        </is>
      </c>
      <c r="C818" s="52" t="inlineStr">
        <is>
          <t>2022-09-30</t>
        </is>
      </c>
      <c r="D818" s="53" t="n">
        <v>105.28</v>
      </c>
      <c r="E818" s="53" t="n">
        <v>100.15</v>
      </c>
      <c r="F818" s="53" t="n">
        <v>-5.129999999999995</v>
      </c>
      <c r="G818" s="54" t="n">
        <v>-0.04872720364741637</v>
      </c>
      <c r="H818" s="55" t="inlineStr">
        <is>
          <t>Open filing ▸</t>
        </is>
      </c>
    </row>
    <row r="819">
      <c r="B819" s="52" t="inlineStr">
        <is>
          <t>TreasuryStockAcquiredAverageCostPerShare</t>
        </is>
      </c>
      <c r="C819" s="52" t="inlineStr">
        <is>
          <t>2023-06-30</t>
        </is>
      </c>
      <c r="D819" s="53" t="n">
        <v>115.7</v>
      </c>
      <c r="E819" s="53" t="n">
        <v>94.44</v>
      </c>
      <c r="F819" s="53" t="n">
        <v>-21.26000000000001</v>
      </c>
      <c r="G819" s="54" t="n">
        <v>-0.1837510803802939</v>
      </c>
      <c r="H819" s="55" t="inlineStr">
        <is>
          <t>Open filing ▸</t>
        </is>
      </c>
    </row>
    <row r="820">
      <c r="B820" s="52" t="inlineStr">
        <is>
          <t>TreasuryStockAcquiredAverageCostPerShare</t>
        </is>
      </c>
      <c r="C820" s="52" t="inlineStr">
        <is>
          <t>2023-09-30</t>
        </is>
      </c>
      <c r="D820" s="53" t="n">
        <v>87.48999999999999</v>
      </c>
      <c r="E820" s="53" t="n">
        <v>75.84</v>
      </c>
      <c r="F820" s="53" t="n">
        <v>-11.64999999999999</v>
      </c>
      <c r="G820" s="54" t="n">
        <v>-0.1331580752085952</v>
      </c>
      <c r="H820" s="55" t="inlineStr">
        <is>
          <t>Open filing ▸</t>
        </is>
      </c>
    </row>
    <row r="821">
      <c r="B821" s="52" t="inlineStr">
        <is>
          <t>TreasuryStockAcquiredAverageCostPerShare</t>
        </is>
      </c>
      <c r="C821" s="52" t="inlineStr">
        <is>
          <t>2024-06-30</t>
        </is>
      </c>
      <c r="D821" s="53" t="n">
        <v>67.47</v>
      </c>
      <c r="E821" s="53" t="n">
        <v>63.87</v>
      </c>
      <c r="F821" s="53" t="n">
        <v>-3.600000000000001</v>
      </c>
      <c r="G821" s="54" t="n">
        <v>-0.05335704757670078</v>
      </c>
      <c r="H821" s="55" t="inlineStr">
        <is>
          <t>Open filing ▸</t>
        </is>
      </c>
    </row>
    <row r="822">
      <c r="B822" s="52" t="inlineStr">
        <is>
          <t>TreasuryStockAcquiredAverageCostPerShare</t>
        </is>
      </c>
      <c r="C822" s="52" t="inlineStr">
        <is>
          <t>2024-09-30</t>
        </is>
      </c>
      <c r="D822" s="53" t="n">
        <v>63.42</v>
      </c>
      <c r="E822" s="53" t="n">
        <v>56.67</v>
      </c>
      <c r="F822" s="53" t="n">
        <v>-6.75</v>
      </c>
      <c r="G822" s="54" t="n">
        <v>-0.1064333017975402</v>
      </c>
      <c r="H822" s="55" t="inlineStr">
        <is>
          <t>Open filing ▸</t>
        </is>
      </c>
    </row>
    <row r="823">
      <c r="B823" s="52" t="inlineStr">
        <is>
          <t>TreasuryStockAcquiredAverageCostPerShare</t>
        </is>
      </c>
      <c r="C823" s="52" t="inlineStr">
        <is>
          <t>2025-03-31</t>
        </is>
      </c>
      <c r="D823" s="53" t="n">
        <v>50.9</v>
      </c>
      <c r="E823" s="53" t="n">
        <v>54.44</v>
      </c>
      <c r="F823" s="53" t="n">
        <v>3.539999999999999</v>
      </c>
      <c r="G823" s="54" t="n">
        <v>0.06954813359528486</v>
      </c>
      <c r="H823" s="55" t="inlineStr">
        <is>
          <t>Open filing ▸</t>
        </is>
      </c>
    </row>
    <row r="824">
      <c r="B824" s="52" t="inlineStr">
        <is>
          <t>TreasuryStockAcquiredAverageCostPerShare</t>
        </is>
      </c>
      <c r="C824" s="52" t="inlineStr">
        <is>
          <t>2025-06-30</t>
        </is>
      </c>
      <c r="D824" s="53" t="n">
        <v>51.99</v>
      </c>
      <c r="E824" s="53" t="n">
        <v>52.63</v>
      </c>
      <c r="F824" s="53" t="n">
        <v>0.6400000000000006</v>
      </c>
      <c r="G824" s="54" t="n">
        <v>0.01231005962685133</v>
      </c>
      <c r="H824" s="55" t="inlineStr">
        <is>
          <t>Open filing ▸</t>
        </is>
      </c>
    </row>
    <row r="825">
      <c r="B825" s="52" t="inlineStr">
        <is>
          <t>TreasuryStockAcquiredAverageCostPerShare</t>
        </is>
      </c>
      <c r="C825" s="52" t="inlineStr">
        <is>
          <t>2025-09-30</t>
        </is>
      </c>
      <c r="D825" s="53" t="n">
        <v>53.05</v>
      </c>
      <c r="E825" s="53" t="n">
        <v>58.28</v>
      </c>
      <c r="F825" s="53" t="n">
        <v>5.230000000000004</v>
      </c>
      <c r="G825" s="54" t="n">
        <v>0.09858623939679556</v>
      </c>
      <c r="H825" s="55" t="inlineStr">
        <is>
          <t>Open filing ▸</t>
        </is>
      </c>
    </row>
    <row r="826">
      <c r="B826" s="52" t="inlineStr">
        <is>
          <t>UndistributedEarningsLossAllocatedToParticipatingSecuritiesBasic</t>
        </is>
      </c>
      <c r="C826" s="52" t="inlineStr">
        <is>
          <t>2018-06-30</t>
        </is>
      </c>
      <c r="D826" s="53" t="n">
        <v>16000</v>
      </c>
      <c r="E826" s="53" t="n">
        <v>3000</v>
      </c>
      <c r="F826" s="53" t="n">
        <v>-13000</v>
      </c>
      <c r="G826" s="54" t="n">
        <v>-0.8125</v>
      </c>
      <c r="H826" s="55" t="inlineStr">
        <is>
          <t>Open filing ▸</t>
        </is>
      </c>
    </row>
    <row r="827">
      <c r="B827" s="52" t="inlineStr">
        <is>
          <t>UndistributedEarningsLossAllocatedToParticipatingSecuritiesBasic</t>
        </is>
      </c>
      <c r="C827" s="52" t="inlineStr">
        <is>
          <t>2018-09-30</t>
        </is>
      </c>
      <c r="D827" s="53" t="n">
        <v>17000</v>
      </c>
      <c r="E827" s="53" t="n">
        <v>10000</v>
      </c>
      <c r="F827" s="53" t="n">
        <v>-7000</v>
      </c>
      <c r="G827" s="54" t="n">
        <v>-0.4117647058823529</v>
      </c>
      <c r="H827" s="55" t="inlineStr">
        <is>
          <t>Open filing ▸</t>
        </is>
      </c>
    </row>
    <row r="828">
      <c r="B828" s="52" t="inlineStr">
        <is>
          <t>UndistributedEarningsLossAllocatedToParticipatingSecuritiesBasic</t>
        </is>
      </c>
      <c r="C828" s="52" t="inlineStr">
        <is>
          <t>2019-06-30</t>
        </is>
      </c>
      <c r="D828" s="53" t="n">
        <v>24000</v>
      </c>
      <c r="E828" s="53" t="n">
        <v>9000</v>
      </c>
      <c r="F828" s="53" t="n">
        <v>-15000</v>
      </c>
      <c r="G828" s="54" t="n">
        <v>-0.625</v>
      </c>
      <c r="H828" s="55" t="inlineStr">
        <is>
          <t>Open filing ▸</t>
        </is>
      </c>
    </row>
    <row r="829">
      <c r="B829" s="52" t="inlineStr">
        <is>
          <t>UnrecognizedTaxBenefits</t>
        </is>
      </c>
      <c r="C829" s="52" t="inlineStr">
        <is>
          <t>2018-12-31</t>
        </is>
      </c>
      <c r="D829" s="53" t="n">
        <v>18819000</v>
      </c>
      <c r="E829" s="53" t="n">
        <v>18819000</v>
      </c>
      <c r="F829" s="53" t="n">
        <v>0</v>
      </c>
      <c r="G829" s="54" t="n">
        <v>0</v>
      </c>
      <c r="H829" s="55" t="inlineStr">
        <is>
          <t>Open filing ▸</t>
        </is>
      </c>
    </row>
    <row r="830">
      <c r="B830" s="52" t="inlineStr">
        <is>
          <t>UnrecognizedTaxBenefits</t>
        </is>
      </c>
      <c r="C830" s="52" t="inlineStr">
        <is>
          <t>2019-12-31</t>
        </is>
      </c>
      <c r="D830" s="53" t="n">
        <v>19933000</v>
      </c>
      <c r="E830" s="53" t="n">
        <v>19933000</v>
      </c>
      <c r="F830" s="53" t="n">
        <v>0</v>
      </c>
      <c r="G830" s="54" t="n">
        <v>0</v>
      </c>
      <c r="H830" s="55" t="inlineStr">
        <is>
          <t>Open filing ▸</t>
        </is>
      </c>
    </row>
    <row r="831">
      <c r="B831" s="52" t="inlineStr">
        <is>
          <t>UnrecognizedTaxBenefits</t>
        </is>
      </c>
      <c r="C831" s="52" t="inlineStr">
        <is>
          <t>2020-12-31</t>
        </is>
      </c>
      <c r="D831" s="53" t="n">
        <v>23738000</v>
      </c>
      <c r="E831" s="53" t="n">
        <v>23738000</v>
      </c>
      <c r="F831" s="53" t="n">
        <v>0</v>
      </c>
      <c r="G831" s="54" t="n">
        <v>0</v>
      </c>
      <c r="H831" s="55" t="inlineStr">
        <is>
          <t>Open filing ▸</t>
        </is>
      </c>
    </row>
    <row r="832">
      <c r="B832" s="52" t="inlineStr">
        <is>
          <t>UnrecognizedTaxBenefits</t>
        </is>
      </c>
      <c r="C832" s="52" t="inlineStr">
        <is>
          <t>2021-12-31</t>
        </is>
      </c>
      <c r="D832" s="53" t="n">
        <v>28842000</v>
      </c>
      <c r="E832" s="53" t="n">
        <v>28842000</v>
      </c>
      <c r="F832" s="53" t="n">
        <v>0</v>
      </c>
      <c r="G832" s="54" t="n">
        <v>0</v>
      </c>
      <c r="H832" s="55" t="inlineStr">
        <is>
          <t>Open filing ▸</t>
        </is>
      </c>
    </row>
    <row r="833">
      <c r="B833" s="52" t="inlineStr">
        <is>
          <t>UnrecognizedTaxBenefits</t>
        </is>
      </c>
      <c r="C833" s="52" t="inlineStr">
        <is>
          <t>2022-12-31</t>
        </is>
      </c>
      <c r="D833" s="53" t="n">
        <v>35158000</v>
      </c>
      <c r="E833" s="53" t="n">
        <v>35158000</v>
      </c>
      <c r="F833" s="53" t="n">
        <v>0</v>
      </c>
      <c r="G833" s="54" t="n">
        <v>0</v>
      </c>
      <c r="H833" s="55" t="inlineStr">
        <is>
          <t>Open filing ▸</t>
        </is>
      </c>
    </row>
    <row r="834">
      <c r="B834" s="52" t="inlineStr">
        <is>
          <t>UnrecognizedTaxBenefits</t>
        </is>
      </c>
      <c r="C834" s="52" t="inlineStr">
        <is>
          <t>2023-12-31</t>
        </is>
      </c>
      <c r="D834" s="53" t="n">
        <v>51673000</v>
      </c>
      <c r="E834" s="53" t="n">
        <v>51673000</v>
      </c>
      <c r="F834" s="53" t="n">
        <v>0</v>
      </c>
      <c r="G834" s="54" t="n">
        <v>0</v>
      </c>
      <c r="H834" s="55" t="inlineStr">
        <is>
          <t>Open filing ▸</t>
        </is>
      </c>
    </row>
    <row r="835">
      <c r="B835" s="52" t="inlineStr">
        <is>
          <t>UnrecognizedTaxBenefits</t>
        </is>
      </c>
      <c r="C835" s="52" t="inlineStr">
        <is>
          <t>2024-12-31</t>
        </is>
      </c>
      <c r="D835" s="53" t="n">
        <v>56809000</v>
      </c>
      <c r="E835" s="53" t="n">
        <v>56809000</v>
      </c>
      <c r="F835" s="53" t="n">
        <v>0</v>
      </c>
      <c r="G835" s="54" t="n">
        <v>0</v>
      </c>
      <c r="H835" s="55" t="inlineStr">
        <is>
          <t>Open filing ▸</t>
        </is>
      </c>
    </row>
    <row r="836">
      <c r="B836" s="52" t="inlineStr">
        <is>
          <t>UnrecognizedTaxBenefits</t>
        </is>
      </c>
      <c r="C836" s="52" t="inlineStr">
        <is>
          <t>2025-12-31</t>
        </is>
      </c>
      <c r="D836" s="53" t="n">
        <v>55745000</v>
      </c>
      <c r="E836" s="53" t="n">
        <v>55700000</v>
      </c>
      <c r="F836" s="53" t="n">
        <v>-45000</v>
      </c>
      <c r="G836" s="54" t="n">
        <v>-0.000807247286752175</v>
      </c>
      <c r="H836" s="55" t="inlineStr">
        <is>
          <t>Open filing ▸</t>
        </is>
      </c>
    </row>
    <row r="837">
      <c r="B837" s="52" t="inlineStr">
        <is>
          <t>VendorAccrualCurrent</t>
        </is>
      </c>
      <c r="C837" s="52" t="inlineStr">
        <is>
          <t>2025-12-31</t>
        </is>
      </c>
      <c r="D837" s="53" t="n">
        <v>157529000</v>
      </c>
      <c r="E837" s="53" t="n">
        <v>129336000</v>
      </c>
      <c r="F837" s="53" t="n">
        <v>-28193000</v>
      </c>
      <c r="G837" s="54" t="n">
        <v>-0.1789702213560678</v>
      </c>
      <c r="H837" s="55" t="inlineStr">
        <is>
          <t>Open filing ▸</t>
        </is>
      </c>
    </row>
    <row r="838">
      <c r="B838" s="52" t="inlineStr">
        <is>
          <t>Diluted (in shares)</t>
        </is>
      </c>
      <c r="C838" s="52" t="inlineStr">
        <is>
          <t>2018-06-30</t>
        </is>
      </c>
      <c r="D838" s="53" t="n">
        <v>126186664</v>
      </c>
      <c r="E838" s="53" t="n">
        <v>125551759</v>
      </c>
      <c r="F838" s="53" t="n">
        <v>-634905</v>
      </c>
      <c r="G838" s="54" t="n">
        <v>-0.005031474641409016</v>
      </c>
      <c r="H838" s="55" t="inlineStr">
        <is>
          <t>Open filing ▸</t>
        </is>
      </c>
    </row>
    <row r="839">
      <c r="B839" s="52" t="inlineStr">
        <is>
          <t>Diluted (in shares)</t>
        </is>
      </c>
      <c r="C839" s="52" t="inlineStr">
        <is>
          <t>2018-09-30</t>
        </is>
      </c>
      <c r="D839" s="53" t="n">
        <v>126497281</v>
      </c>
      <c r="E839" s="53" t="n">
        <v>129086137</v>
      </c>
      <c r="F839" s="53" t="n">
        <v>2588856</v>
      </c>
      <c r="G839" s="54" t="n">
        <v>0.02046570471344756</v>
      </c>
      <c r="H839" s="55" t="inlineStr">
        <is>
          <t>Open filing ▸</t>
        </is>
      </c>
    </row>
    <row r="840">
      <c r="B840" s="52" t="inlineStr">
        <is>
          <t>Diluted (in shares)</t>
        </is>
      </c>
      <c r="C840" s="52" t="inlineStr">
        <is>
          <t>2019-06-30</t>
        </is>
      </c>
      <c r="D840" s="53" t="n">
        <v>130463025</v>
      </c>
      <c r="E840" s="53" t="n">
        <v>130807743</v>
      </c>
      <c r="F840" s="53" t="n">
        <v>344718</v>
      </c>
      <c r="G840" s="54" t="n">
        <v>0.002642265883379601</v>
      </c>
      <c r="H840" s="55" t="inlineStr">
        <is>
          <t>Open filing ▸</t>
        </is>
      </c>
    </row>
    <row r="841">
      <c r="B841" s="52" t="inlineStr">
        <is>
          <t>Diluted (in shares)</t>
        </is>
      </c>
      <c r="C841" s="52" t="inlineStr">
        <is>
          <t>2019-09-30</t>
        </is>
      </c>
      <c r="D841" s="53" t="n">
        <v>126471364</v>
      </c>
      <c r="E841" s="53" t="n">
        <v>126243168</v>
      </c>
      <c r="F841" s="53" t="n">
        <v>-228196</v>
      </c>
      <c r="G841" s="54" t="n">
        <v>-0.001804329397443677</v>
      </c>
      <c r="H841" s="55" t="inlineStr">
        <is>
          <t>Open filing ▸</t>
        </is>
      </c>
    </row>
    <row r="842">
      <c r="B842" s="52" t="inlineStr">
        <is>
          <t>Diluted (in shares)</t>
        </is>
      </c>
      <c r="C842" s="52" t="inlineStr">
        <is>
          <t>2020-06-30</t>
        </is>
      </c>
      <c r="D842" s="53" t="n">
        <v>133238316</v>
      </c>
      <c r="E842" s="53" t="n">
        <v>134408041</v>
      </c>
      <c r="F842" s="53" t="n">
        <v>1169725</v>
      </c>
      <c r="G842" s="54" t="n">
        <v>0.008779193816889731</v>
      </c>
      <c r="H842" s="55" t="inlineStr">
        <is>
          <t>Open filing ▸</t>
        </is>
      </c>
    </row>
    <row r="843">
      <c r="B843" s="52" t="inlineStr">
        <is>
          <t>Diluted (in shares)</t>
        </is>
      </c>
      <c r="C843" s="52" t="inlineStr">
        <is>
          <t>2020-09-30</t>
        </is>
      </c>
      <c r="D843" s="53" t="n">
        <v>134376695</v>
      </c>
      <c r="E843" s="53" t="n">
        <v>137560385</v>
      </c>
      <c r="F843" s="53" t="n">
        <v>3183690</v>
      </c>
      <c r="G843" s="54" t="n">
        <v>0.0236922778908947</v>
      </c>
      <c r="H843" s="55" t="inlineStr">
        <is>
          <t>Open filing ▸</t>
        </is>
      </c>
    </row>
    <row r="844">
      <c r="B844" s="52" t="inlineStr">
        <is>
          <t>Diluted (in shares)</t>
        </is>
      </c>
      <c r="C844" s="52" t="inlineStr">
        <is>
          <t>2021-06-30</t>
        </is>
      </c>
      <c r="D844" s="53" t="n">
        <v>144857500</v>
      </c>
      <c r="E844" s="53" t="n">
        <v>144867491</v>
      </c>
      <c r="F844" s="53" t="n">
        <v>9991</v>
      </c>
      <c r="G844" s="54" t="n">
        <v>6.897123034706522e-05</v>
      </c>
      <c r="H844" s="55" t="inlineStr">
        <is>
          <t>Open filing ▸</t>
        </is>
      </c>
    </row>
    <row r="845">
      <c r="B845" s="52" t="inlineStr">
        <is>
          <t>Diluted (in shares)</t>
        </is>
      </c>
      <c r="C845" s="52" t="inlineStr">
        <is>
          <t>2021-09-30</t>
        </is>
      </c>
      <c r="D845" s="53" t="n">
        <v>145866797</v>
      </c>
      <c r="E845" s="53" t="n">
        <v>147413915</v>
      </c>
      <c r="F845" s="53" t="n">
        <v>1547118</v>
      </c>
      <c r="G845" s="54" t="n">
        <v>0.01060637534942239</v>
      </c>
      <c r="H845" s="55" t="inlineStr">
        <is>
          <t>Open filing ▸</t>
        </is>
      </c>
    </row>
    <row r="846">
      <c r="B846" s="52" t="inlineStr">
        <is>
          <t>Diluted (in shares)</t>
        </is>
      </c>
      <c r="C846" s="52" t="inlineStr">
        <is>
          <t>2022-06-30</t>
        </is>
      </c>
      <c r="D846" s="53" t="n">
        <v>146373492</v>
      </c>
      <c r="E846" s="53" t="n">
        <v>145683336</v>
      </c>
      <c r="F846" s="53" t="n">
        <v>-690156</v>
      </c>
      <c r="G846" s="54" t="n">
        <v>-0.004715034058215951</v>
      </c>
      <c r="H846" s="55" t="inlineStr">
        <is>
          <t>Open filing ▸</t>
        </is>
      </c>
    </row>
    <row r="847">
      <c r="B847" s="52" t="inlineStr">
        <is>
          <t>Diluted (in shares)</t>
        </is>
      </c>
      <c r="C847" s="52" t="inlineStr">
        <is>
          <t>2022-09-30</t>
        </is>
      </c>
      <c r="D847" s="53" t="n">
        <v>126985731</v>
      </c>
      <c r="E847" s="53" t="n">
        <v>126349250</v>
      </c>
      <c r="F847" s="53" t="n">
        <v>-636481</v>
      </c>
      <c r="G847" s="54" t="n">
        <v>-0.005012224562458911</v>
      </c>
      <c r="H847" s="55" t="inlineStr">
        <is>
          <t>Open filing ▸</t>
        </is>
      </c>
    </row>
    <row r="848">
      <c r="B848" s="52" t="inlineStr">
        <is>
          <t>Diluted (in shares)</t>
        </is>
      </c>
      <c r="C848" s="52" t="inlineStr">
        <is>
          <t>2022-12-31</t>
        </is>
      </c>
      <c r="D848" s="53" t="n">
        <v>126778626</v>
      </c>
      <c r="E848" s="53" t="n">
        <v>126779000</v>
      </c>
      <c r="F848" s="53" t="n">
        <v>374</v>
      </c>
      <c r="G848" s="54" t="n">
        <v>2.95002408371266e-06</v>
      </c>
      <c r="H848" s="55" t="inlineStr">
        <is>
          <t>Open filing ▸</t>
        </is>
      </c>
    </row>
    <row r="849">
      <c r="B849" s="52" t="inlineStr">
        <is>
          <t>Diluted (in shares)</t>
        </is>
      </c>
      <c r="C849" s="52" t="inlineStr">
        <is>
          <t>2023-03-31</t>
        </is>
      </c>
      <c r="D849" s="53" t="n">
        <v>142965820</v>
      </c>
      <c r="E849" s="53" t="n">
        <v>142966000</v>
      </c>
      <c r="F849" s="53" t="n">
        <v>180</v>
      </c>
      <c r="G849" s="54" t="n">
        <v>1.259042196239633e-06</v>
      </c>
      <c r="H849" s="55" t="inlineStr">
        <is>
          <t>Open filing ▸</t>
        </is>
      </c>
    </row>
    <row r="850">
      <c r="B850" s="52" t="inlineStr">
        <is>
          <t>Diluted (in shares)</t>
        </is>
      </c>
      <c r="C850" s="52" t="inlineStr">
        <is>
          <t>2023-06-30</t>
        </is>
      </c>
      <c r="D850" s="53" t="n">
        <v>142010943</v>
      </c>
      <c r="E850" s="53" t="n">
        <v>141011000</v>
      </c>
      <c r="F850" s="53" t="n">
        <v>-999943</v>
      </c>
      <c r="G850" s="54" t="n">
        <v>-0.007041309485565489</v>
      </c>
      <c r="H850" s="55" t="inlineStr">
        <is>
          <t>Open filing ▸</t>
        </is>
      </c>
    </row>
    <row r="851">
      <c r="B851" s="52" t="inlineStr">
        <is>
          <t>Diluted (in shares)</t>
        </is>
      </c>
      <c r="C851" s="52" t="inlineStr">
        <is>
          <t>2023-09-30</t>
        </is>
      </c>
      <c r="D851" s="53" t="n">
        <v>141046041</v>
      </c>
      <c r="E851" s="53" t="n">
        <v>138891000</v>
      </c>
      <c r="F851" s="53" t="n">
        <v>-2155041</v>
      </c>
      <c r="G851" s="54" t="n">
        <v>-0.01527898964565762</v>
      </c>
      <c r="H851" s="55" t="inlineStr">
        <is>
          <t>Open filing ▸</t>
        </is>
      </c>
    </row>
    <row r="852">
      <c r="B852" s="52" t="inlineStr">
        <is>
          <t>Diluted (in shares)</t>
        </is>
      </c>
      <c r="C852" s="52" t="inlineStr">
        <is>
          <t>2023-12-31</t>
        </is>
      </c>
      <c r="D852" s="53" t="n">
        <v>140145406</v>
      </c>
      <c r="E852" s="53" t="n">
        <v>140145000</v>
      </c>
      <c r="F852" s="53" t="n">
        <v>-406</v>
      </c>
      <c r="G852" s="54" t="n">
        <v>-2.896991143612656e-06</v>
      </c>
      <c r="H852" s="55" t="inlineStr">
        <is>
          <t>Open filing ▸</t>
        </is>
      </c>
    </row>
    <row r="853">
      <c r="B853" s="52" t="inlineStr">
        <is>
          <t>Diluted (in shares)</t>
        </is>
      </c>
      <c r="C853" s="52" t="inlineStr">
        <is>
          <t>2024-06-30</t>
        </is>
      </c>
      <c r="D853" s="53" t="n">
        <v>134263000</v>
      </c>
      <c r="E853" s="53" t="n">
        <v>133118000</v>
      </c>
      <c r="F853" s="53" t="n">
        <v>-1145000</v>
      </c>
      <c r="G853" s="54" t="n">
        <v>-0.008528038253279012</v>
      </c>
      <c r="H853" s="55" t="inlineStr">
        <is>
          <t>Open filing ▸</t>
        </is>
      </c>
    </row>
    <row r="854">
      <c r="B854" s="52" t="inlineStr">
        <is>
          <t>Diluted (in shares)</t>
        </is>
      </c>
      <c r="C854" s="52" t="inlineStr">
        <is>
          <t>2024-09-30</t>
        </is>
      </c>
      <c r="D854" s="53" t="n">
        <v>133116000</v>
      </c>
      <c r="E854" s="53" t="n">
        <v>130748000</v>
      </c>
      <c r="F854" s="53" t="n">
        <v>-2368000</v>
      </c>
      <c r="G854" s="54" t="n">
        <v>-0.01778899606358364</v>
      </c>
      <c r="H854" s="55" t="inlineStr">
        <is>
          <t>Open filing ▸</t>
        </is>
      </c>
    </row>
    <row r="855">
      <c r="B855" s="52" t="inlineStr">
        <is>
          <t>Diluted (in shares)</t>
        </is>
      </c>
      <c r="C855" s="52" t="inlineStr">
        <is>
          <t>2025-06-30</t>
        </is>
      </c>
      <c r="D855" s="53" t="n">
        <v>105246000</v>
      </c>
      <c r="E855" s="53" t="n">
        <v>121514000</v>
      </c>
      <c r="F855" s="53" t="n">
        <v>16268000</v>
      </c>
      <c r="G855" s="54" t="n">
        <v>0.1545711951048021</v>
      </c>
      <c r="H855" s="55" t="inlineStr">
        <is>
          <t>Open filing ▸</t>
        </is>
      </c>
    </row>
    <row r="856">
      <c r="B856" s="52" t="inlineStr">
        <is>
          <t>Diluted (in shares)</t>
        </is>
      </c>
      <c r="C856" s="52" t="inlineStr">
        <is>
          <t>2025-09-30</t>
        </is>
      </c>
      <c r="D856" s="53" t="n">
        <v>116774000</v>
      </c>
      <c r="E856" s="53" t="n">
        <v>124957000</v>
      </c>
      <c r="F856" s="53" t="n">
        <v>8183000</v>
      </c>
      <c r="G856" s="54" t="n">
        <v>0.07007553051192902</v>
      </c>
      <c r="H856" s="55" t="inlineStr">
        <is>
          <t>Open filing ▸</t>
        </is>
      </c>
    </row>
    <row r="857">
      <c r="B857" s="52" t="inlineStr">
        <is>
          <t>Basic (in shares)</t>
        </is>
      </c>
      <c r="C857" s="52" t="inlineStr">
        <is>
          <t>2018-06-30</t>
        </is>
      </c>
      <c r="D857" s="53" t="n">
        <v>120819201</v>
      </c>
      <c r="E857" s="53" t="n">
        <v>119450194</v>
      </c>
      <c r="F857" s="53" t="n">
        <v>-1369007</v>
      </c>
      <c r="G857" s="54" t="n">
        <v>-0.01133103835043571</v>
      </c>
      <c r="H857" s="55" t="inlineStr">
        <is>
          <t>Open filing ▸</t>
        </is>
      </c>
    </row>
    <row r="858">
      <c r="B858" s="52" t="inlineStr">
        <is>
          <t>Basic (in shares)</t>
        </is>
      </c>
      <c r="C858" s="52" t="inlineStr">
        <is>
          <t>2018-09-30</t>
        </is>
      </c>
      <c r="D858" s="53" t="n">
        <v>120469066</v>
      </c>
      <c r="E858" s="53" t="n">
        <v>119870711</v>
      </c>
      <c r="F858" s="53" t="n">
        <v>-598355</v>
      </c>
      <c r="G858" s="54" t="n">
        <v>-0.004966876725017525</v>
      </c>
      <c r="H858" s="55" t="inlineStr">
        <is>
          <t>Open filing ▸</t>
        </is>
      </c>
    </row>
    <row r="859">
      <c r="B859" s="52" t="inlineStr">
        <is>
          <t>Basic (in shares)</t>
        </is>
      </c>
      <c r="C859" s="52" t="inlineStr">
        <is>
          <t>2019-06-30</t>
        </is>
      </c>
      <c r="D859" s="53" t="n">
        <v>119848289</v>
      </c>
      <c r="E859" s="53" t="n">
        <v>120198526</v>
      </c>
      <c r="F859" s="53" t="n">
        <v>350237</v>
      </c>
      <c r="G859" s="54" t="n">
        <v>0.002922336254629384</v>
      </c>
      <c r="H859" s="55" t="inlineStr">
        <is>
          <t>Open filing ▸</t>
        </is>
      </c>
    </row>
    <row r="860">
      <c r="B860" s="52" t="inlineStr">
        <is>
          <t>Basic (in shares)</t>
        </is>
      </c>
      <c r="C860" s="52" t="inlineStr">
        <is>
          <t>2019-09-30</t>
        </is>
      </c>
      <c r="D860" s="53" t="n">
        <v>120090291</v>
      </c>
      <c r="E860" s="53" t="n">
        <v>120351095</v>
      </c>
      <c r="F860" s="53" t="n">
        <v>260804</v>
      </c>
      <c r="G860" s="54" t="n">
        <v>0.002171732600764536</v>
      </c>
      <c r="H860" s="55" t="inlineStr">
        <is>
          <t>Open filing ▸</t>
        </is>
      </c>
    </row>
    <row r="861">
      <c r="B861" s="52" t="inlineStr">
        <is>
          <t>Basic (in shares)</t>
        </is>
      </c>
      <c r="C861" s="52" t="inlineStr">
        <is>
          <t>2020-06-30</t>
        </is>
      </c>
      <c r="D861" s="53" t="n">
        <v>118483712</v>
      </c>
      <c r="E861" s="53" t="n">
        <v>118865885</v>
      </c>
      <c r="F861" s="53" t="n">
        <v>382173</v>
      </c>
      <c r="G861" s="54" t="n">
        <v>0.00322553196172652</v>
      </c>
      <c r="H861" s="55" t="inlineStr">
        <is>
          <t>Open filing ▸</t>
        </is>
      </c>
    </row>
    <row r="862">
      <c r="B862" s="52" t="inlineStr">
        <is>
          <t>Basic (in shares)</t>
        </is>
      </c>
      <c r="C862" s="52" t="inlineStr">
        <is>
          <t>2020-09-30</t>
        </is>
      </c>
      <c r="D862" s="53" t="n">
        <v>119666841</v>
      </c>
      <c r="E862" s="53" t="n">
        <v>121978272</v>
      </c>
      <c r="F862" s="53" t="n">
        <v>2311431</v>
      </c>
      <c r="G862" s="54" t="n">
        <v>0.0193155512478181</v>
      </c>
      <c r="H862" s="55" t="inlineStr">
        <is>
          <t>Open filing ▸</t>
        </is>
      </c>
    </row>
    <row r="863">
      <c r="B863" s="52" t="inlineStr">
        <is>
          <t>Basic (in shares)</t>
        </is>
      </c>
      <c r="C863" s="52" t="inlineStr">
        <is>
          <t>2021-06-30</t>
        </is>
      </c>
      <c r="D863" s="53" t="n">
        <v>126659372</v>
      </c>
      <c r="E863" s="53" t="n">
        <v>126977990</v>
      </c>
      <c r="F863" s="53" t="n">
        <v>318618</v>
      </c>
      <c r="G863" s="54" t="n">
        <v>0.002515550132366044</v>
      </c>
      <c r="H863" s="55" t="inlineStr">
        <is>
          <t>Open filing ▸</t>
        </is>
      </c>
    </row>
    <row r="864">
      <c r="B864" s="52" t="inlineStr">
        <is>
          <t>Basic (in shares)</t>
        </is>
      </c>
      <c r="C864" s="52" t="inlineStr">
        <is>
          <t>2021-09-30</t>
        </is>
      </c>
      <c r="D864" s="53" t="n">
        <v>126753641</v>
      </c>
      <c r="E864" s="53" t="n">
        <v>126633789</v>
      </c>
      <c r="F864" s="53" t="n">
        <v>-119852</v>
      </c>
      <c r="G864" s="54" t="n">
        <v>-0.0009455507475323727</v>
      </c>
      <c r="H864" s="55" t="inlineStr">
        <is>
          <t>Open filing ▸</t>
        </is>
      </c>
    </row>
    <row r="865">
      <c r="B865" s="52" t="inlineStr">
        <is>
          <t>Basic (in shares)</t>
        </is>
      </c>
      <c r="C865" s="52" t="inlineStr">
        <is>
          <t>2022-06-30</t>
        </is>
      </c>
      <c r="D865" s="53" t="n">
        <v>127171302</v>
      </c>
      <c r="E865" s="53" t="n">
        <v>127088053</v>
      </c>
      <c r="F865" s="53" t="n">
        <v>-83249</v>
      </c>
      <c r="G865" s="54" t="n">
        <v>-0.0006546209615751202</v>
      </c>
      <c r="H865" s="55" t="inlineStr">
        <is>
          <t>Open filing ▸</t>
        </is>
      </c>
    </row>
    <row r="866">
      <c r="B866" s="52" t="inlineStr">
        <is>
          <t>Basic (in shares)</t>
        </is>
      </c>
      <c r="C866" s="52" t="inlineStr">
        <is>
          <t>2022-09-30</t>
        </is>
      </c>
      <c r="D866" s="53" t="n">
        <v>126985731</v>
      </c>
      <c r="E866" s="53" t="n">
        <v>126349250</v>
      </c>
      <c r="F866" s="53" t="n">
        <v>-636481</v>
      </c>
      <c r="G866" s="54" t="n">
        <v>-0.005012224562458911</v>
      </c>
      <c r="H866" s="55" t="inlineStr">
        <is>
          <t>Open filing ▸</t>
        </is>
      </c>
    </row>
    <row r="867">
      <c r="B867" s="52" t="inlineStr">
        <is>
          <t>Basic (in shares)</t>
        </is>
      </c>
      <c r="C867" s="52" t="inlineStr">
        <is>
          <t>2022-12-31</t>
        </is>
      </c>
      <c r="D867" s="53" t="n">
        <v>126778626</v>
      </c>
      <c r="E867" s="53" t="n">
        <v>126779000</v>
      </c>
      <c r="F867" s="53" t="n">
        <v>374</v>
      </c>
      <c r="G867" s="54" t="n">
        <v>2.95002408371266e-06</v>
      </c>
      <c r="H867" s="55" t="inlineStr">
        <is>
          <t>Open filing ▸</t>
        </is>
      </c>
    </row>
    <row r="868">
      <c r="B868" s="52" t="inlineStr">
        <is>
          <t>Basic (in shares)</t>
        </is>
      </c>
      <c r="C868" s="52" t="inlineStr">
        <is>
          <t>2023-03-31</t>
        </is>
      </c>
      <c r="D868" s="53" t="n">
        <v>124336969</v>
      </c>
      <c r="E868" s="53" t="n">
        <v>124337000</v>
      </c>
      <c r="F868" s="53" t="n">
        <v>31</v>
      </c>
      <c r="G868" s="54" t="n">
        <v>2.493224682033225e-07</v>
      </c>
      <c r="H868" s="55" t="inlineStr">
        <is>
          <t>Open filing ▸</t>
        </is>
      </c>
    </row>
    <row r="869">
      <c r="B869" s="52" t="inlineStr">
        <is>
          <t>Basic (in shares)</t>
        </is>
      </c>
      <c r="C869" s="52" t="inlineStr">
        <is>
          <t>2023-06-30</t>
        </is>
      </c>
      <c r="D869" s="53" t="n">
        <v>123971210</v>
      </c>
      <c r="E869" s="53" t="n">
        <v>123463000</v>
      </c>
      <c r="F869" s="53" t="n">
        <v>-508210</v>
      </c>
      <c r="G869" s="54" t="n">
        <v>-0.004099419534583876</v>
      </c>
      <c r="H869" s="55" t="inlineStr">
        <is>
          <t>Open filing ▸</t>
        </is>
      </c>
    </row>
    <row r="870">
      <c r="B870" s="52" t="inlineStr">
        <is>
          <t>Basic (in shares)</t>
        </is>
      </c>
      <c r="C870" s="52" t="inlineStr">
        <is>
          <t>2023-09-30</t>
        </is>
      </c>
      <c r="D870" s="53" t="n">
        <v>123341417</v>
      </c>
      <c r="E870" s="53" t="n">
        <v>121808000</v>
      </c>
      <c r="F870" s="53" t="n">
        <v>-1533417</v>
      </c>
      <c r="G870" s="54" t="n">
        <v>-0.01243229595781278</v>
      </c>
      <c r="H870" s="55" t="inlineStr">
        <is>
          <t>Open filing ▸</t>
        </is>
      </c>
    </row>
    <row r="871">
      <c r="B871" s="52" t="inlineStr">
        <is>
          <t>Basic (in shares)</t>
        </is>
      </c>
      <c r="C871" s="52" t="inlineStr">
        <is>
          <t>2023-12-31</t>
        </is>
      </c>
      <c r="D871" s="53" t="n">
        <v>122503366</v>
      </c>
      <c r="E871" s="53" t="n">
        <v>122503000</v>
      </c>
      <c r="F871" s="53" t="n">
        <v>-366</v>
      </c>
      <c r="G871" s="54" t="n">
        <v>-2.987673008103304e-06</v>
      </c>
      <c r="H871" s="55" t="inlineStr">
        <is>
          <t>Open filing ▸</t>
        </is>
      </c>
    </row>
    <row r="872">
      <c r="B872" s="52" t="inlineStr">
        <is>
          <t>Basic (in shares)</t>
        </is>
      </c>
      <c r="C872" s="52" t="inlineStr">
        <is>
          <t>2024-06-30</t>
        </is>
      </c>
      <c r="D872" s="53" t="n">
        <v>117445000</v>
      </c>
      <c r="E872" s="53" t="n">
        <v>116432000</v>
      </c>
      <c r="F872" s="53" t="n">
        <v>-1013000</v>
      </c>
      <c r="G872" s="54" t="n">
        <v>-0.008625313976755077</v>
      </c>
      <c r="H872" s="55" t="inlineStr">
        <is>
          <t>Open filing ▸</t>
        </is>
      </c>
    </row>
    <row r="873">
      <c r="B873" s="52" t="inlineStr">
        <is>
          <t>Basic (in shares)</t>
        </is>
      </c>
      <c r="C873" s="52" t="inlineStr">
        <is>
          <t>2024-09-30</t>
        </is>
      </c>
      <c r="D873" s="53" t="n">
        <v>116372000</v>
      </c>
      <c r="E873" s="53" t="n">
        <v>114181000</v>
      </c>
      <c r="F873" s="53" t="n">
        <v>-2191000</v>
      </c>
      <c r="G873" s="54" t="n">
        <v>-0.01882755301962671</v>
      </c>
      <c r="H873" s="55" t="inlineStr">
        <is>
          <t>Open filing ▸</t>
        </is>
      </c>
    </row>
    <row r="874">
      <c r="B874" s="52" t="inlineStr">
        <is>
          <t>Basic (in shares)</t>
        </is>
      </c>
      <c r="C874" s="52" t="inlineStr">
        <is>
          <t>2025-06-30</t>
        </is>
      </c>
      <c r="D874" s="53" t="n">
        <v>105246000</v>
      </c>
      <c r="E874" s="53" t="n">
        <v>103212000</v>
      </c>
      <c r="F874" s="53" t="n">
        <v>-2034000</v>
      </c>
      <c r="G874" s="54" t="n">
        <v>-0.01932615016247648</v>
      </c>
      <c r="H874" s="55" t="inlineStr">
        <is>
          <t>Open filing ▸</t>
        </is>
      </c>
    </row>
    <row r="875">
      <c r="B875" s="52" t="inlineStr">
        <is>
          <t>Basic (in shares)</t>
        </is>
      </c>
      <c r="C875" s="52" t="inlineStr">
        <is>
          <t>2025-09-30</t>
        </is>
      </c>
      <c r="D875" s="53" t="n">
        <v>103660000</v>
      </c>
      <c r="E875" s="53" t="n">
        <v>99334000</v>
      </c>
      <c r="F875" s="53" t="n">
        <v>-4326000</v>
      </c>
      <c r="G875" s="54" t="n">
        <v>-0.04173258730464981</v>
      </c>
      <c r="H875" s="55" t="inlineStr">
        <is>
          <t>Open filing ▸</t>
        </is>
      </c>
    </row>
  </sheetData>
  <hyperlinks>
    <hyperlink xmlns:r="http://schemas.openxmlformats.org/officeDocument/2006/relationships" ref="H6" r:id="rId1"/>
    <hyperlink xmlns:r="http://schemas.openxmlformats.org/officeDocument/2006/relationships" ref="H7" r:id="rId2"/>
    <hyperlink xmlns:r="http://schemas.openxmlformats.org/officeDocument/2006/relationships" ref="H8" r:id="rId3"/>
    <hyperlink xmlns:r="http://schemas.openxmlformats.org/officeDocument/2006/relationships" ref="H9" r:id="rId4"/>
    <hyperlink xmlns:r="http://schemas.openxmlformats.org/officeDocument/2006/relationships" ref="H10" r:id="rId5"/>
    <hyperlink xmlns:r="http://schemas.openxmlformats.org/officeDocument/2006/relationships" ref="H11" r:id="rId6"/>
    <hyperlink xmlns:r="http://schemas.openxmlformats.org/officeDocument/2006/relationships" ref="H12" r:id="rId7"/>
    <hyperlink xmlns:r="http://schemas.openxmlformats.org/officeDocument/2006/relationships" ref="H13" r:id="rId8"/>
    <hyperlink xmlns:r="http://schemas.openxmlformats.org/officeDocument/2006/relationships" ref="H14" r:id="rId9"/>
    <hyperlink xmlns:r="http://schemas.openxmlformats.org/officeDocument/2006/relationships" ref="H15" r:id="rId10"/>
    <hyperlink xmlns:r="http://schemas.openxmlformats.org/officeDocument/2006/relationships" ref="H16" r:id="rId11"/>
    <hyperlink xmlns:r="http://schemas.openxmlformats.org/officeDocument/2006/relationships" ref="H17" r:id="rId12"/>
    <hyperlink xmlns:r="http://schemas.openxmlformats.org/officeDocument/2006/relationships" ref="H18" r:id="rId13"/>
    <hyperlink xmlns:r="http://schemas.openxmlformats.org/officeDocument/2006/relationships" ref="H19" r:id="rId14"/>
    <hyperlink xmlns:r="http://schemas.openxmlformats.org/officeDocument/2006/relationships" ref="H20" r:id="rId15"/>
    <hyperlink xmlns:r="http://schemas.openxmlformats.org/officeDocument/2006/relationships" ref="H21" r:id="rId16"/>
    <hyperlink xmlns:r="http://schemas.openxmlformats.org/officeDocument/2006/relationships" ref="H22" r:id="rId17"/>
    <hyperlink xmlns:r="http://schemas.openxmlformats.org/officeDocument/2006/relationships" ref="H23" r:id="rId18"/>
    <hyperlink xmlns:r="http://schemas.openxmlformats.org/officeDocument/2006/relationships" ref="H24" r:id="rId19"/>
    <hyperlink xmlns:r="http://schemas.openxmlformats.org/officeDocument/2006/relationships" ref="H25" r:id="rId20"/>
    <hyperlink xmlns:r="http://schemas.openxmlformats.org/officeDocument/2006/relationships" ref="H26" r:id="rId21"/>
    <hyperlink xmlns:r="http://schemas.openxmlformats.org/officeDocument/2006/relationships" ref="H27" r:id="rId22"/>
    <hyperlink xmlns:r="http://schemas.openxmlformats.org/officeDocument/2006/relationships" ref="H28" r:id="rId23"/>
    <hyperlink xmlns:r="http://schemas.openxmlformats.org/officeDocument/2006/relationships" ref="H29" r:id="rId24"/>
    <hyperlink xmlns:r="http://schemas.openxmlformats.org/officeDocument/2006/relationships" ref="H30" r:id="rId25"/>
    <hyperlink xmlns:r="http://schemas.openxmlformats.org/officeDocument/2006/relationships" ref="H31" r:id="rId26"/>
    <hyperlink xmlns:r="http://schemas.openxmlformats.org/officeDocument/2006/relationships" ref="H32" r:id="rId27"/>
    <hyperlink xmlns:r="http://schemas.openxmlformats.org/officeDocument/2006/relationships" ref="H33" r:id="rId28"/>
    <hyperlink xmlns:r="http://schemas.openxmlformats.org/officeDocument/2006/relationships" ref="H34" r:id="rId29"/>
    <hyperlink xmlns:r="http://schemas.openxmlformats.org/officeDocument/2006/relationships" ref="H35" r:id="rId30"/>
    <hyperlink xmlns:r="http://schemas.openxmlformats.org/officeDocument/2006/relationships" ref="H36" r:id="rId31"/>
    <hyperlink xmlns:r="http://schemas.openxmlformats.org/officeDocument/2006/relationships" ref="H37" r:id="rId32"/>
    <hyperlink xmlns:r="http://schemas.openxmlformats.org/officeDocument/2006/relationships" ref="H38" r:id="rId33"/>
    <hyperlink xmlns:r="http://schemas.openxmlformats.org/officeDocument/2006/relationships" ref="H39" r:id="rId34"/>
    <hyperlink xmlns:r="http://schemas.openxmlformats.org/officeDocument/2006/relationships" ref="H40" r:id="rId35"/>
    <hyperlink xmlns:r="http://schemas.openxmlformats.org/officeDocument/2006/relationships" ref="H41" r:id="rId36"/>
    <hyperlink xmlns:r="http://schemas.openxmlformats.org/officeDocument/2006/relationships" ref="H42" r:id="rId37"/>
    <hyperlink xmlns:r="http://schemas.openxmlformats.org/officeDocument/2006/relationships" ref="H43" r:id="rId38"/>
    <hyperlink xmlns:r="http://schemas.openxmlformats.org/officeDocument/2006/relationships" ref="H44" r:id="rId39"/>
    <hyperlink xmlns:r="http://schemas.openxmlformats.org/officeDocument/2006/relationships" ref="H45" r:id="rId40"/>
    <hyperlink xmlns:r="http://schemas.openxmlformats.org/officeDocument/2006/relationships" ref="H46" r:id="rId41"/>
    <hyperlink xmlns:r="http://schemas.openxmlformats.org/officeDocument/2006/relationships" ref="H47" r:id="rId42"/>
    <hyperlink xmlns:r="http://schemas.openxmlformats.org/officeDocument/2006/relationships" ref="H48" r:id="rId43"/>
    <hyperlink xmlns:r="http://schemas.openxmlformats.org/officeDocument/2006/relationships" ref="H49" r:id="rId44"/>
    <hyperlink xmlns:r="http://schemas.openxmlformats.org/officeDocument/2006/relationships" ref="H50" r:id="rId45"/>
    <hyperlink xmlns:r="http://schemas.openxmlformats.org/officeDocument/2006/relationships" ref="H51" r:id="rId46"/>
    <hyperlink xmlns:r="http://schemas.openxmlformats.org/officeDocument/2006/relationships" ref="H52" r:id="rId47"/>
    <hyperlink xmlns:r="http://schemas.openxmlformats.org/officeDocument/2006/relationships" ref="H53" r:id="rId48"/>
    <hyperlink xmlns:r="http://schemas.openxmlformats.org/officeDocument/2006/relationships" ref="H54" r:id="rId49"/>
    <hyperlink xmlns:r="http://schemas.openxmlformats.org/officeDocument/2006/relationships" ref="H55" r:id="rId50"/>
    <hyperlink xmlns:r="http://schemas.openxmlformats.org/officeDocument/2006/relationships" ref="H56" r:id="rId51"/>
    <hyperlink xmlns:r="http://schemas.openxmlformats.org/officeDocument/2006/relationships" ref="H57" r:id="rId52"/>
    <hyperlink xmlns:r="http://schemas.openxmlformats.org/officeDocument/2006/relationships" ref="H58" r:id="rId53"/>
    <hyperlink xmlns:r="http://schemas.openxmlformats.org/officeDocument/2006/relationships" ref="H59" r:id="rId54"/>
    <hyperlink xmlns:r="http://schemas.openxmlformats.org/officeDocument/2006/relationships" ref="H60" r:id="rId55"/>
    <hyperlink xmlns:r="http://schemas.openxmlformats.org/officeDocument/2006/relationships" ref="H61" r:id="rId56"/>
    <hyperlink xmlns:r="http://schemas.openxmlformats.org/officeDocument/2006/relationships" ref="H62" r:id="rId57"/>
    <hyperlink xmlns:r="http://schemas.openxmlformats.org/officeDocument/2006/relationships" ref="H63" r:id="rId58"/>
    <hyperlink xmlns:r="http://schemas.openxmlformats.org/officeDocument/2006/relationships" ref="H64" r:id="rId59"/>
    <hyperlink xmlns:r="http://schemas.openxmlformats.org/officeDocument/2006/relationships" ref="H65" r:id="rId60"/>
    <hyperlink xmlns:r="http://schemas.openxmlformats.org/officeDocument/2006/relationships" ref="H66" r:id="rId61"/>
    <hyperlink xmlns:r="http://schemas.openxmlformats.org/officeDocument/2006/relationships" ref="H67" r:id="rId62"/>
    <hyperlink xmlns:r="http://schemas.openxmlformats.org/officeDocument/2006/relationships" ref="H68" r:id="rId63"/>
    <hyperlink xmlns:r="http://schemas.openxmlformats.org/officeDocument/2006/relationships" ref="H69" r:id="rId64"/>
    <hyperlink xmlns:r="http://schemas.openxmlformats.org/officeDocument/2006/relationships" ref="H70" r:id="rId65"/>
    <hyperlink xmlns:r="http://schemas.openxmlformats.org/officeDocument/2006/relationships" ref="H71" r:id="rId66"/>
    <hyperlink xmlns:r="http://schemas.openxmlformats.org/officeDocument/2006/relationships" ref="H72" r:id="rId67"/>
    <hyperlink xmlns:r="http://schemas.openxmlformats.org/officeDocument/2006/relationships" ref="H73" r:id="rId68"/>
    <hyperlink xmlns:r="http://schemas.openxmlformats.org/officeDocument/2006/relationships" ref="H74" r:id="rId69"/>
    <hyperlink xmlns:r="http://schemas.openxmlformats.org/officeDocument/2006/relationships" ref="H75" r:id="rId70"/>
    <hyperlink xmlns:r="http://schemas.openxmlformats.org/officeDocument/2006/relationships" ref="H76" r:id="rId71"/>
    <hyperlink xmlns:r="http://schemas.openxmlformats.org/officeDocument/2006/relationships" ref="H77" r:id="rId72"/>
    <hyperlink xmlns:r="http://schemas.openxmlformats.org/officeDocument/2006/relationships" ref="H78" r:id="rId73"/>
    <hyperlink xmlns:r="http://schemas.openxmlformats.org/officeDocument/2006/relationships" ref="H79" r:id="rId74"/>
    <hyperlink xmlns:r="http://schemas.openxmlformats.org/officeDocument/2006/relationships" ref="H80" r:id="rId75"/>
    <hyperlink xmlns:r="http://schemas.openxmlformats.org/officeDocument/2006/relationships" ref="H81" r:id="rId76"/>
    <hyperlink xmlns:r="http://schemas.openxmlformats.org/officeDocument/2006/relationships" ref="H82" r:id="rId77"/>
    <hyperlink xmlns:r="http://schemas.openxmlformats.org/officeDocument/2006/relationships" ref="H83" r:id="rId78"/>
    <hyperlink xmlns:r="http://schemas.openxmlformats.org/officeDocument/2006/relationships" ref="H84" r:id="rId79"/>
    <hyperlink xmlns:r="http://schemas.openxmlformats.org/officeDocument/2006/relationships" ref="H85" r:id="rId80"/>
    <hyperlink xmlns:r="http://schemas.openxmlformats.org/officeDocument/2006/relationships" ref="H86" r:id="rId81"/>
    <hyperlink xmlns:r="http://schemas.openxmlformats.org/officeDocument/2006/relationships" ref="H87" r:id="rId82"/>
    <hyperlink xmlns:r="http://schemas.openxmlformats.org/officeDocument/2006/relationships" ref="H88" r:id="rId83"/>
    <hyperlink xmlns:r="http://schemas.openxmlformats.org/officeDocument/2006/relationships" ref="H89" r:id="rId84"/>
    <hyperlink xmlns:r="http://schemas.openxmlformats.org/officeDocument/2006/relationships" ref="H90" r:id="rId85"/>
    <hyperlink xmlns:r="http://schemas.openxmlformats.org/officeDocument/2006/relationships" ref="H91" r:id="rId86"/>
    <hyperlink xmlns:r="http://schemas.openxmlformats.org/officeDocument/2006/relationships" ref="H92" r:id="rId87"/>
    <hyperlink xmlns:r="http://schemas.openxmlformats.org/officeDocument/2006/relationships" ref="H93" r:id="rId88"/>
    <hyperlink xmlns:r="http://schemas.openxmlformats.org/officeDocument/2006/relationships" ref="H94" r:id="rId89"/>
    <hyperlink xmlns:r="http://schemas.openxmlformats.org/officeDocument/2006/relationships" ref="H95" r:id="rId90"/>
    <hyperlink xmlns:r="http://schemas.openxmlformats.org/officeDocument/2006/relationships" ref="H96" r:id="rId91"/>
    <hyperlink xmlns:r="http://schemas.openxmlformats.org/officeDocument/2006/relationships" ref="H97" r:id="rId92"/>
    <hyperlink xmlns:r="http://schemas.openxmlformats.org/officeDocument/2006/relationships" ref="H98" r:id="rId93"/>
    <hyperlink xmlns:r="http://schemas.openxmlformats.org/officeDocument/2006/relationships" ref="H99" r:id="rId94"/>
    <hyperlink xmlns:r="http://schemas.openxmlformats.org/officeDocument/2006/relationships" ref="H100" r:id="rId95"/>
    <hyperlink xmlns:r="http://schemas.openxmlformats.org/officeDocument/2006/relationships" ref="H101" r:id="rId96"/>
    <hyperlink xmlns:r="http://schemas.openxmlformats.org/officeDocument/2006/relationships" ref="H102" r:id="rId97"/>
    <hyperlink xmlns:r="http://schemas.openxmlformats.org/officeDocument/2006/relationships" ref="H103" r:id="rId98"/>
    <hyperlink xmlns:r="http://schemas.openxmlformats.org/officeDocument/2006/relationships" ref="H104" r:id="rId99"/>
    <hyperlink xmlns:r="http://schemas.openxmlformats.org/officeDocument/2006/relationships" ref="H105" r:id="rId100"/>
    <hyperlink xmlns:r="http://schemas.openxmlformats.org/officeDocument/2006/relationships" ref="H106" r:id="rId101"/>
    <hyperlink xmlns:r="http://schemas.openxmlformats.org/officeDocument/2006/relationships" ref="H107" r:id="rId102"/>
    <hyperlink xmlns:r="http://schemas.openxmlformats.org/officeDocument/2006/relationships" ref="H108" r:id="rId103"/>
    <hyperlink xmlns:r="http://schemas.openxmlformats.org/officeDocument/2006/relationships" ref="H109" r:id="rId104"/>
    <hyperlink xmlns:r="http://schemas.openxmlformats.org/officeDocument/2006/relationships" ref="H110" r:id="rId105"/>
    <hyperlink xmlns:r="http://schemas.openxmlformats.org/officeDocument/2006/relationships" ref="H111" r:id="rId106"/>
    <hyperlink xmlns:r="http://schemas.openxmlformats.org/officeDocument/2006/relationships" ref="H112" r:id="rId107"/>
    <hyperlink xmlns:r="http://schemas.openxmlformats.org/officeDocument/2006/relationships" ref="H113" r:id="rId108"/>
    <hyperlink xmlns:r="http://schemas.openxmlformats.org/officeDocument/2006/relationships" ref="H114" r:id="rId109"/>
    <hyperlink xmlns:r="http://schemas.openxmlformats.org/officeDocument/2006/relationships" ref="H115" r:id="rId110"/>
    <hyperlink xmlns:r="http://schemas.openxmlformats.org/officeDocument/2006/relationships" ref="H116" r:id="rId111"/>
    <hyperlink xmlns:r="http://schemas.openxmlformats.org/officeDocument/2006/relationships" ref="H117" r:id="rId112"/>
    <hyperlink xmlns:r="http://schemas.openxmlformats.org/officeDocument/2006/relationships" ref="H118" r:id="rId113"/>
    <hyperlink xmlns:r="http://schemas.openxmlformats.org/officeDocument/2006/relationships" ref="H119" r:id="rId114"/>
    <hyperlink xmlns:r="http://schemas.openxmlformats.org/officeDocument/2006/relationships" ref="H120" r:id="rId115"/>
    <hyperlink xmlns:r="http://schemas.openxmlformats.org/officeDocument/2006/relationships" ref="H121" r:id="rId116"/>
    <hyperlink xmlns:r="http://schemas.openxmlformats.org/officeDocument/2006/relationships" ref="H122" r:id="rId117"/>
    <hyperlink xmlns:r="http://schemas.openxmlformats.org/officeDocument/2006/relationships" ref="H123" r:id="rId118"/>
    <hyperlink xmlns:r="http://schemas.openxmlformats.org/officeDocument/2006/relationships" ref="H124" r:id="rId119"/>
    <hyperlink xmlns:r="http://schemas.openxmlformats.org/officeDocument/2006/relationships" ref="H125" r:id="rId120"/>
    <hyperlink xmlns:r="http://schemas.openxmlformats.org/officeDocument/2006/relationships" ref="H126" r:id="rId121"/>
    <hyperlink xmlns:r="http://schemas.openxmlformats.org/officeDocument/2006/relationships" ref="H127" r:id="rId122"/>
    <hyperlink xmlns:r="http://schemas.openxmlformats.org/officeDocument/2006/relationships" ref="H128" r:id="rId123"/>
    <hyperlink xmlns:r="http://schemas.openxmlformats.org/officeDocument/2006/relationships" ref="H129" r:id="rId124"/>
    <hyperlink xmlns:r="http://schemas.openxmlformats.org/officeDocument/2006/relationships" ref="H130" r:id="rId125"/>
    <hyperlink xmlns:r="http://schemas.openxmlformats.org/officeDocument/2006/relationships" ref="H131" r:id="rId126"/>
    <hyperlink xmlns:r="http://schemas.openxmlformats.org/officeDocument/2006/relationships" ref="H132" r:id="rId127"/>
    <hyperlink xmlns:r="http://schemas.openxmlformats.org/officeDocument/2006/relationships" ref="H133" r:id="rId128"/>
    <hyperlink xmlns:r="http://schemas.openxmlformats.org/officeDocument/2006/relationships" ref="H134" r:id="rId129"/>
    <hyperlink xmlns:r="http://schemas.openxmlformats.org/officeDocument/2006/relationships" ref="H135" r:id="rId130"/>
    <hyperlink xmlns:r="http://schemas.openxmlformats.org/officeDocument/2006/relationships" ref="H136" r:id="rId131"/>
    <hyperlink xmlns:r="http://schemas.openxmlformats.org/officeDocument/2006/relationships" ref="H137" r:id="rId132"/>
    <hyperlink xmlns:r="http://schemas.openxmlformats.org/officeDocument/2006/relationships" ref="H138" r:id="rId133"/>
    <hyperlink xmlns:r="http://schemas.openxmlformats.org/officeDocument/2006/relationships" ref="H139" r:id="rId134"/>
    <hyperlink xmlns:r="http://schemas.openxmlformats.org/officeDocument/2006/relationships" ref="H140" r:id="rId135"/>
    <hyperlink xmlns:r="http://schemas.openxmlformats.org/officeDocument/2006/relationships" ref="H141" r:id="rId136"/>
    <hyperlink xmlns:r="http://schemas.openxmlformats.org/officeDocument/2006/relationships" ref="H142" r:id="rId137"/>
    <hyperlink xmlns:r="http://schemas.openxmlformats.org/officeDocument/2006/relationships" ref="H143" r:id="rId138"/>
    <hyperlink xmlns:r="http://schemas.openxmlformats.org/officeDocument/2006/relationships" ref="H144" r:id="rId139"/>
    <hyperlink xmlns:r="http://schemas.openxmlformats.org/officeDocument/2006/relationships" ref="H145" r:id="rId140"/>
    <hyperlink xmlns:r="http://schemas.openxmlformats.org/officeDocument/2006/relationships" ref="H146" r:id="rId141"/>
    <hyperlink xmlns:r="http://schemas.openxmlformats.org/officeDocument/2006/relationships" ref="H147" r:id="rId142"/>
    <hyperlink xmlns:r="http://schemas.openxmlformats.org/officeDocument/2006/relationships" ref="H148" r:id="rId143"/>
    <hyperlink xmlns:r="http://schemas.openxmlformats.org/officeDocument/2006/relationships" ref="H149" r:id="rId144"/>
    <hyperlink xmlns:r="http://schemas.openxmlformats.org/officeDocument/2006/relationships" ref="H150" r:id="rId145"/>
    <hyperlink xmlns:r="http://schemas.openxmlformats.org/officeDocument/2006/relationships" ref="H151" r:id="rId146"/>
    <hyperlink xmlns:r="http://schemas.openxmlformats.org/officeDocument/2006/relationships" ref="H152" r:id="rId147"/>
    <hyperlink xmlns:r="http://schemas.openxmlformats.org/officeDocument/2006/relationships" ref="H153" r:id="rId148"/>
    <hyperlink xmlns:r="http://schemas.openxmlformats.org/officeDocument/2006/relationships" ref="H154" r:id="rId149"/>
    <hyperlink xmlns:r="http://schemas.openxmlformats.org/officeDocument/2006/relationships" ref="H155" r:id="rId150"/>
    <hyperlink xmlns:r="http://schemas.openxmlformats.org/officeDocument/2006/relationships" ref="H156" r:id="rId151"/>
    <hyperlink xmlns:r="http://schemas.openxmlformats.org/officeDocument/2006/relationships" ref="H157" r:id="rId152"/>
    <hyperlink xmlns:r="http://schemas.openxmlformats.org/officeDocument/2006/relationships" ref="H158" r:id="rId153"/>
    <hyperlink xmlns:r="http://schemas.openxmlformats.org/officeDocument/2006/relationships" ref="H159" r:id="rId154"/>
    <hyperlink xmlns:r="http://schemas.openxmlformats.org/officeDocument/2006/relationships" ref="H160" r:id="rId155"/>
    <hyperlink xmlns:r="http://schemas.openxmlformats.org/officeDocument/2006/relationships" ref="H161" r:id="rId156"/>
    <hyperlink xmlns:r="http://schemas.openxmlformats.org/officeDocument/2006/relationships" ref="H162" r:id="rId157"/>
    <hyperlink xmlns:r="http://schemas.openxmlformats.org/officeDocument/2006/relationships" ref="H163" r:id="rId158"/>
    <hyperlink xmlns:r="http://schemas.openxmlformats.org/officeDocument/2006/relationships" ref="H164" r:id="rId159"/>
    <hyperlink xmlns:r="http://schemas.openxmlformats.org/officeDocument/2006/relationships" ref="H165" r:id="rId160"/>
    <hyperlink xmlns:r="http://schemas.openxmlformats.org/officeDocument/2006/relationships" ref="H166" r:id="rId161"/>
    <hyperlink xmlns:r="http://schemas.openxmlformats.org/officeDocument/2006/relationships" ref="H167" r:id="rId162"/>
    <hyperlink xmlns:r="http://schemas.openxmlformats.org/officeDocument/2006/relationships" ref="H168" r:id="rId163"/>
    <hyperlink xmlns:r="http://schemas.openxmlformats.org/officeDocument/2006/relationships" ref="H169" r:id="rId164"/>
    <hyperlink xmlns:r="http://schemas.openxmlformats.org/officeDocument/2006/relationships" ref="H170" r:id="rId165"/>
    <hyperlink xmlns:r="http://schemas.openxmlformats.org/officeDocument/2006/relationships" ref="H171" r:id="rId166"/>
    <hyperlink xmlns:r="http://schemas.openxmlformats.org/officeDocument/2006/relationships" ref="H172" r:id="rId167"/>
    <hyperlink xmlns:r="http://schemas.openxmlformats.org/officeDocument/2006/relationships" ref="H173" r:id="rId168"/>
    <hyperlink xmlns:r="http://schemas.openxmlformats.org/officeDocument/2006/relationships" ref="H174" r:id="rId169"/>
    <hyperlink xmlns:r="http://schemas.openxmlformats.org/officeDocument/2006/relationships" ref="H175" r:id="rId170"/>
    <hyperlink xmlns:r="http://schemas.openxmlformats.org/officeDocument/2006/relationships" ref="H176" r:id="rId171"/>
    <hyperlink xmlns:r="http://schemas.openxmlformats.org/officeDocument/2006/relationships" ref="H177" r:id="rId172"/>
    <hyperlink xmlns:r="http://schemas.openxmlformats.org/officeDocument/2006/relationships" ref="H178" r:id="rId173"/>
    <hyperlink xmlns:r="http://schemas.openxmlformats.org/officeDocument/2006/relationships" ref="H179" r:id="rId174"/>
    <hyperlink xmlns:r="http://schemas.openxmlformats.org/officeDocument/2006/relationships" ref="H180" r:id="rId175"/>
    <hyperlink xmlns:r="http://schemas.openxmlformats.org/officeDocument/2006/relationships" ref="H181" r:id="rId176"/>
    <hyperlink xmlns:r="http://schemas.openxmlformats.org/officeDocument/2006/relationships" ref="H182" r:id="rId177"/>
    <hyperlink xmlns:r="http://schemas.openxmlformats.org/officeDocument/2006/relationships" ref="H183" r:id="rId178"/>
    <hyperlink xmlns:r="http://schemas.openxmlformats.org/officeDocument/2006/relationships" ref="H184" r:id="rId179"/>
    <hyperlink xmlns:r="http://schemas.openxmlformats.org/officeDocument/2006/relationships" ref="H185" r:id="rId180"/>
    <hyperlink xmlns:r="http://schemas.openxmlformats.org/officeDocument/2006/relationships" ref="H186" r:id="rId181"/>
    <hyperlink xmlns:r="http://schemas.openxmlformats.org/officeDocument/2006/relationships" ref="H187" r:id="rId182"/>
    <hyperlink xmlns:r="http://schemas.openxmlformats.org/officeDocument/2006/relationships" ref="H188" r:id="rId183"/>
    <hyperlink xmlns:r="http://schemas.openxmlformats.org/officeDocument/2006/relationships" ref="H189" r:id="rId184"/>
    <hyperlink xmlns:r="http://schemas.openxmlformats.org/officeDocument/2006/relationships" ref="H190" r:id="rId185"/>
    <hyperlink xmlns:r="http://schemas.openxmlformats.org/officeDocument/2006/relationships" ref="H191" r:id="rId186"/>
    <hyperlink xmlns:r="http://schemas.openxmlformats.org/officeDocument/2006/relationships" ref="H192" r:id="rId187"/>
    <hyperlink xmlns:r="http://schemas.openxmlformats.org/officeDocument/2006/relationships" ref="H193" r:id="rId188"/>
    <hyperlink xmlns:r="http://schemas.openxmlformats.org/officeDocument/2006/relationships" ref="H194" r:id="rId189"/>
    <hyperlink xmlns:r="http://schemas.openxmlformats.org/officeDocument/2006/relationships" ref="H195" r:id="rId190"/>
    <hyperlink xmlns:r="http://schemas.openxmlformats.org/officeDocument/2006/relationships" ref="H196" r:id="rId191"/>
    <hyperlink xmlns:r="http://schemas.openxmlformats.org/officeDocument/2006/relationships" ref="H197" r:id="rId192"/>
    <hyperlink xmlns:r="http://schemas.openxmlformats.org/officeDocument/2006/relationships" ref="H198" r:id="rId193"/>
    <hyperlink xmlns:r="http://schemas.openxmlformats.org/officeDocument/2006/relationships" ref="H199" r:id="rId194"/>
    <hyperlink xmlns:r="http://schemas.openxmlformats.org/officeDocument/2006/relationships" ref="H200" r:id="rId195"/>
    <hyperlink xmlns:r="http://schemas.openxmlformats.org/officeDocument/2006/relationships" ref="H201" r:id="rId196"/>
    <hyperlink xmlns:r="http://schemas.openxmlformats.org/officeDocument/2006/relationships" ref="H202" r:id="rId197"/>
    <hyperlink xmlns:r="http://schemas.openxmlformats.org/officeDocument/2006/relationships" ref="H203" r:id="rId198"/>
    <hyperlink xmlns:r="http://schemas.openxmlformats.org/officeDocument/2006/relationships" ref="H204" r:id="rId199"/>
    <hyperlink xmlns:r="http://schemas.openxmlformats.org/officeDocument/2006/relationships" ref="H205" r:id="rId200"/>
    <hyperlink xmlns:r="http://schemas.openxmlformats.org/officeDocument/2006/relationships" ref="H206" r:id="rId201"/>
    <hyperlink xmlns:r="http://schemas.openxmlformats.org/officeDocument/2006/relationships" ref="H207" r:id="rId202"/>
    <hyperlink xmlns:r="http://schemas.openxmlformats.org/officeDocument/2006/relationships" ref="H208" r:id="rId203"/>
    <hyperlink xmlns:r="http://schemas.openxmlformats.org/officeDocument/2006/relationships" ref="H209" r:id="rId204"/>
    <hyperlink xmlns:r="http://schemas.openxmlformats.org/officeDocument/2006/relationships" ref="H210" r:id="rId205"/>
    <hyperlink xmlns:r="http://schemas.openxmlformats.org/officeDocument/2006/relationships" ref="H211" r:id="rId206"/>
    <hyperlink xmlns:r="http://schemas.openxmlformats.org/officeDocument/2006/relationships" ref="H212" r:id="rId207"/>
    <hyperlink xmlns:r="http://schemas.openxmlformats.org/officeDocument/2006/relationships" ref="H213" r:id="rId208"/>
    <hyperlink xmlns:r="http://schemas.openxmlformats.org/officeDocument/2006/relationships" ref="H214" r:id="rId209"/>
    <hyperlink xmlns:r="http://schemas.openxmlformats.org/officeDocument/2006/relationships" ref="H215" r:id="rId210"/>
    <hyperlink xmlns:r="http://schemas.openxmlformats.org/officeDocument/2006/relationships" ref="H216" r:id="rId211"/>
    <hyperlink xmlns:r="http://schemas.openxmlformats.org/officeDocument/2006/relationships" ref="H217" r:id="rId212"/>
    <hyperlink xmlns:r="http://schemas.openxmlformats.org/officeDocument/2006/relationships" ref="H218" r:id="rId213"/>
    <hyperlink xmlns:r="http://schemas.openxmlformats.org/officeDocument/2006/relationships" ref="H219" r:id="rId214"/>
    <hyperlink xmlns:r="http://schemas.openxmlformats.org/officeDocument/2006/relationships" ref="H220" r:id="rId215"/>
    <hyperlink xmlns:r="http://schemas.openxmlformats.org/officeDocument/2006/relationships" ref="H221" r:id="rId216"/>
    <hyperlink xmlns:r="http://schemas.openxmlformats.org/officeDocument/2006/relationships" ref="H222" r:id="rId217"/>
    <hyperlink xmlns:r="http://schemas.openxmlformats.org/officeDocument/2006/relationships" ref="H223" r:id="rId218"/>
    <hyperlink xmlns:r="http://schemas.openxmlformats.org/officeDocument/2006/relationships" ref="H224" r:id="rId219"/>
    <hyperlink xmlns:r="http://schemas.openxmlformats.org/officeDocument/2006/relationships" ref="H225" r:id="rId220"/>
    <hyperlink xmlns:r="http://schemas.openxmlformats.org/officeDocument/2006/relationships" ref="H226" r:id="rId221"/>
    <hyperlink xmlns:r="http://schemas.openxmlformats.org/officeDocument/2006/relationships" ref="H227" r:id="rId222"/>
    <hyperlink xmlns:r="http://schemas.openxmlformats.org/officeDocument/2006/relationships" ref="H228" r:id="rId223"/>
    <hyperlink xmlns:r="http://schemas.openxmlformats.org/officeDocument/2006/relationships" ref="H229" r:id="rId224"/>
    <hyperlink xmlns:r="http://schemas.openxmlformats.org/officeDocument/2006/relationships" ref="H230" r:id="rId225"/>
    <hyperlink xmlns:r="http://schemas.openxmlformats.org/officeDocument/2006/relationships" ref="H231" r:id="rId226"/>
    <hyperlink xmlns:r="http://schemas.openxmlformats.org/officeDocument/2006/relationships" ref="H232" r:id="rId227"/>
    <hyperlink xmlns:r="http://schemas.openxmlformats.org/officeDocument/2006/relationships" ref="H233" r:id="rId228"/>
    <hyperlink xmlns:r="http://schemas.openxmlformats.org/officeDocument/2006/relationships" ref="H234" r:id="rId229"/>
    <hyperlink xmlns:r="http://schemas.openxmlformats.org/officeDocument/2006/relationships" ref="H235" r:id="rId230"/>
    <hyperlink xmlns:r="http://schemas.openxmlformats.org/officeDocument/2006/relationships" ref="H236" r:id="rId231"/>
    <hyperlink xmlns:r="http://schemas.openxmlformats.org/officeDocument/2006/relationships" ref="H237" r:id="rId232"/>
    <hyperlink xmlns:r="http://schemas.openxmlformats.org/officeDocument/2006/relationships" ref="H238" r:id="rId233"/>
    <hyperlink xmlns:r="http://schemas.openxmlformats.org/officeDocument/2006/relationships" ref="H239" r:id="rId234"/>
    <hyperlink xmlns:r="http://schemas.openxmlformats.org/officeDocument/2006/relationships" ref="H240" r:id="rId235"/>
    <hyperlink xmlns:r="http://schemas.openxmlformats.org/officeDocument/2006/relationships" ref="H241" r:id="rId236"/>
    <hyperlink xmlns:r="http://schemas.openxmlformats.org/officeDocument/2006/relationships" ref="H242" r:id="rId237"/>
    <hyperlink xmlns:r="http://schemas.openxmlformats.org/officeDocument/2006/relationships" ref="H243" r:id="rId238"/>
    <hyperlink xmlns:r="http://schemas.openxmlformats.org/officeDocument/2006/relationships" ref="H244" r:id="rId239"/>
    <hyperlink xmlns:r="http://schemas.openxmlformats.org/officeDocument/2006/relationships" ref="H245" r:id="rId240"/>
    <hyperlink xmlns:r="http://schemas.openxmlformats.org/officeDocument/2006/relationships" ref="H246" r:id="rId241"/>
    <hyperlink xmlns:r="http://schemas.openxmlformats.org/officeDocument/2006/relationships" ref="H247" r:id="rId242"/>
    <hyperlink xmlns:r="http://schemas.openxmlformats.org/officeDocument/2006/relationships" ref="H248" r:id="rId243"/>
    <hyperlink xmlns:r="http://schemas.openxmlformats.org/officeDocument/2006/relationships" ref="H249" r:id="rId244"/>
    <hyperlink xmlns:r="http://schemas.openxmlformats.org/officeDocument/2006/relationships" ref="H250" r:id="rId245"/>
    <hyperlink xmlns:r="http://schemas.openxmlformats.org/officeDocument/2006/relationships" ref="H251" r:id="rId246"/>
    <hyperlink xmlns:r="http://schemas.openxmlformats.org/officeDocument/2006/relationships" ref="H252" r:id="rId247"/>
    <hyperlink xmlns:r="http://schemas.openxmlformats.org/officeDocument/2006/relationships" ref="H253" r:id="rId248"/>
    <hyperlink xmlns:r="http://schemas.openxmlformats.org/officeDocument/2006/relationships" ref="H254" r:id="rId249"/>
    <hyperlink xmlns:r="http://schemas.openxmlformats.org/officeDocument/2006/relationships" ref="H255" r:id="rId250"/>
    <hyperlink xmlns:r="http://schemas.openxmlformats.org/officeDocument/2006/relationships" ref="H256" r:id="rId251"/>
    <hyperlink xmlns:r="http://schemas.openxmlformats.org/officeDocument/2006/relationships" ref="H257" r:id="rId252"/>
    <hyperlink xmlns:r="http://schemas.openxmlformats.org/officeDocument/2006/relationships" ref="H258" r:id="rId253"/>
    <hyperlink xmlns:r="http://schemas.openxmlformats.org/officeDocument/2006/relationships" ref="H259" r:id="rId254"/>
    <hyperlink xmlns:r="http://schemas.openxmlformats.org/officeDocument/2006/relationships" ref="H260" r:id="rId255"/>
    <hyperlink xmlns:r="http://schemas.openxmlformats.org/officeDocument/2006/relationships" ref="H261" r:id="rId256"/>
    <hyperlink xmlns:r="http://schemas.openxmlformats.org/officeDocument/2006/relationships" ref="H262" r:id="rId257"/>
    <hyperlink xmlns:r="http://schemas.openxmlformats.org/officeDocument/2006/relationships" ref="H263" r:id="rId258"/>
    <hyperlink xmlns:r="http://schemas.openxmlformats.org/officeDocument/2006/relationships" ref="H264" r:id="rId259"/>
    <hyperlink xmlns:r="http://schemas.openxmlformats.org/officeDocument/2006/relationships" ref="H265" r:id="rId260"/>
    <hyperlink xmlns:r="http://schemas.openxmlformats.org/officeDocument/2006/relationships" ref="H266" r:id="rId261"/>
    <hyperlink xmlns:r="http://schemas.openxmlformats.org/officeDocument/2006/relationships" ref="H267" r:id="rId262"/>
    <hyperlink xmlns:r="http://schemas.openxmlformats.org/officeDocument/2006/relationships" ref="H268" r:id="rId263"/>
    <hyperlink xmlns:r="http://schemas.openxmlformats.org/officeDocument/2006/relationships" ref="H269" r:id="rId264"/>
    <hyperlink xmlns:r="http://schemas.openxmlformats.org/officeDocument/2006/relationships" ref="H270" r:id="rId265"/>
    <hyperlink xmlns:r="http://schemas.openxmlformats.org/officeDocument/2006/relationships" ref="H271" r:id="rId266"/>
    <hyperlink xmlns:r="http://schemas.openxmlformats.org/officeDocument/2006/relationships" ref="H272" r:id="rId267"/>
    <hyperlink xmlns:r="http://schemas.openxmlformats.org/officeDocument/2006/relationships" ref="H273" r:id="rId268"/>
    <hyperlink xmlns:r="http://schemas.openxmlformats.org/officeDocument/2006/relationships" ref="H274" r:id="rId269"/>
    <hyperlink xmlns:r="http://schemas.openxmlformats.org/officeDocument/2006/relationships" ref="H275" r:id="rId270"/>
    <hyperlink xmlns:r="http://schemas.openxmlformats.org/officeDocument/2006/relationships" ref="H276" r:id="rId271"/>
    <hyperlink xmlns:r="http://schemas.openxmlformats.org/officeDocument/2006/relationships" ref="H277" r:id="rId272"/>
    <hyperlink xmlns:r="http://schemas.openxmlformats.org/officeDocument/2006/relationships" ref="H278" r:id="rId273"/>
    <hyperlink xmlns:r="http://schemas.openxmlformats.org/officeDocument/2006/relationships" ref="H279" r:id="rId274"/>
    <hyperlink xmlns:r="http://schemas.openxmlformats.org/officeDocument/2006/relationships" ref="H280" r:id="rId275"/>
    <hyperlink xmlns:r="http://schemas.openxmlformats.org/officeDocument/2006/relationships" ref="H281" r:id="rId276"/>
    <hyperlink xmlns:r="http://schemas.openxmlformats.org/officeDocument/2006/relationships" ref="H282" r:id="rId277"/>
    <hyperlink xmlns:r="http://schemas.openxmlformats.org/officeDocument/2006/relationships" ref="H283" r:id="rId278"/>
    <hyperlink xmlns:r="http://schemas.openxmlformats.org/officeDocument/2006/relationships" ref="H284" r:id="rId279"/>
    <hyperlink xmlns:r="http://schemas.openxmlformats.org/officeDocument/2006/relationships" ref="H285" r:id="rId280"/>
    <hyperlink xmlns:r="http://schemas.openxmlformats.org/officeDocument/2006/relationships" ref="H286" r:id="rId281"/>
    <hyperlink xmlns:r="http://schemas.openxmlformats.org/officeDocument/2006/relationships" ref="H287" r:id="rId282"/>
    <hyperlink xmlns:r="http://schemas.openxmlformats.org/officeDocument/2006/relationships" ref="H288" r:id="rId283"/>
    <hyperlink xmlns:r="http://schemas.openxmlformats.org/officeDocument/2006/relationships" ref="H289" r:id="rId284"/>
    <hyperlink xmlns:r="http://schemas.openxmlformats.org/officeDocument/2006/relationships" ref="H290" r:id="rId285"/>
    <hyperlink xmlns:r="http://schemas.openxmlformats.org/officeDocument/2006/relationships" ref="H291" r:id="rId286"/>
    <hyperlink xmlns:r="http://schemas.openxmlformats.org/officeDocument/2006/relationships" ref="H292" r:id="rId287"/>
    <hyperlink xmlns:r="http://schemas.openxmlformats.org/officeDocument/2006/relationships" ref="H293" r:id="rId288"/>
    <hyperlink xmlns:r="http://schemas.openxmlformats.org/officeDocument/2006/relationships" ref="H294" r:id="rId289"/>
    <hyperlink xmlns:r="http://schemas.openxmlformats.org/officeDocument/2006/relationships" ref="H295" r:id="rId290"/>
    <hyperlink xmlns:r="http://schemas.openxmlformats.org/officeDocument/2006/relationships" ref="H296" r:id="rId291"/>
    <hyperlink xmlns:r="http://schemas.openxmlformats.org/officeDocument/2006/relationships" ref="H297" r:id="rId292"/>
    <hyperlink xmlns:r="http://schemas.openxmlformats.org/officeDocument/2006/relationships" ref="H298" r:id="rId293"/>
    <hyperlink xmlns:r="http://schemas.openxmlformats.org/officeDocument/2006/relationships" ref="H299" r:id="rId294"/>
    <hyperlink xmlns:r="http://schemas.openxmlformats.org/officeDocument/2006/relationships" ref="H300" r:id="rId295"/>
    <hyperlink xmlns:r="http://schemas.openxmlformats.org/officeDocument/2006/relationships" ref="H301" r:id="rId296"/>
    <hyperlink xmlns:r="http://schemas.openxmlformats.org/officeDocument/2006/relationships" ref="H302" r:id="rId297"/>
    <hyperlink xmlns:r="http://schemas.openxmlformats.org/officeDocument/2006/relationships" ref="H303" r:id="rId298"/>
    <hyperlink xmlns:r="http://schemas.openxmlformats.org/officeDocument/2006/relationships" ref="H304" r:id="rId299"/>
    <hyperlink xmlns:r="http://schemas.openxmlformats.org/officeDocument/2006/relationships" ref="H305" r:id="rId300"/>
    <hyperlink xmlns:r="http://schemas.openxmlformats.org/officeDocument/2006/relationships" ref="H306" r:id="rId301"/>
    <hyperlink xmlns:r="http://schemas.openxmlformats.org/officeDocument/2006/relationships" ref="H307" r:id="rId302"/>
    <hyperlink xmlns:r="http://schemas.openxmlformats.org/officeDocument/2006/relationships" ref="H308" r:id="rId303"/>
    <hyperlink xmlns:r="http://schemas.openxmlformats.org/officeDocument/2006/relationships" ref="H309" r:id="rId304"/>
    <hyperlink xmlns:r="http://schemas.openxmlformats.org/officeDocument/2006/relationships" ref="H310" r:id="rId305"/>
    <hyperlink xmlns:r="http://schemas.openxmlformats.org/officeDocument/2006/relationships" ref="H311" r:id="rId306"/>
    <hyperlink xmlns:r="http://schemas.openxmlformats.org/officeDocument/2006/relationships" ref="H312" r:id="rId307"/>
    <hyperlink xmlns:r="http://schemas.openxmlformats.org/officeDocument/2006/relationships" ref="H313" r:id="rId308"/>
    <hyperlink xmlns:r="http://schemas.openxmlformats.org/officeDocument/2006/relationships" ref="H314" r:id="rId309"/>
    <hyperlink xmlns:r="http://schemas.openxmlformats.org/officeDocument/2006/relationships" ref="H315" r:id="rId310"/>
    <hyperlink xmlns:r="http://schemas.openxmlformats.org/officeDocument/2006/relationships" ref="H316" r:id="rId311"/>
    <hyperlink xmlns:r="http://schemas.openxmlformats.org/officeDocument/2006/relationships" ref="H317" r:id="rId312"/>
    <hyperlink xmlns:r="http://schemas.openxmlformats.org/officeDocument/2006/relationships" ref="H318" r:id="rId313"/>
    <hyperlink xmlns:r="http://schemas.openxmlformats.org/officeDocument/2006/relationships" ref="H319" r:id="rId314"/>
    <hyperlink xmlns:r="http://schemas.openxmlformats.org/officeDocument/2006/relationships" ref="H320" r:id="rId315"/>
    <hyperlink xmlns:r="http://schemas.openxmlformats.org/officeDocument/2006/relationships" ref="H321" r:id="rId316"/>
    <hyperlink xmlns:r="http://schemas.openxmlformats.org/officeDocument/2006/relationships" ref="H322" r:id="rId317"/>
    <hyperlink xmlns:r="http://schemas.openxmlformats.org/officeDocument/2006/relationships" ref="H323" r:id="rId318"/>
    <hyperlink xmlns:r="http://schemas.openxmlformats.org/officeDocument/2006/relationships" ref="H324" r:id="rId319"/>
    <hyperlink xmlns:r="http://schemas.openxmlformats.org/officeDocument/2006/relationships" ref="H325" r:id="rId320"/>
    <hyperlink xmlns:r="http://schemas.openxmlformats.org/officeDocument/2006/relationships" ref="H326" r:id="rId321"/>
    <hyperlink xmlns:r="http://schemas.openxmlformats.org/officeDocument/2006/relationships" ref="H327" r:id="rId322"/>
    <hyperlink xmlns:r="http://schemas.openxmlformats.org/officeDocument/2006/relationships" ref="H328" r:id="rId323"/>
    <hyperlink xmlns:r="http://schemas.openxmlformats.org/officeDocument/2006/relationships" ref="H329" r:id="rId324"/>
    <hyperlink xmlns:r="http://schemas.openxmlformats.org/officeDocument/2006/relationships" ref="H330" r:id="rId325"/>
    <hyperlink xmlns:r="http://schemas.openxmlformats.org/officeDocument/2006/relationships" ref="H331" r:id="rId326"/>
    <hyperlink xmlns:r="http://schemas.openxmlformats.org/officeDocument/2006/relationships" ref="H332" r:id="rId327"/>
    <hyperlink xmlns:r="http://schemas.openxmlformats.org/officeDocument/2006/relationships" ref="H333" r:id="rId328"/>
    <hyperlink xmlns:r="http://schemas.openxmlformats.org/officeDocument/2006/relationships" ref="H334" r:id="rId329"/>
    <hyperlink xmlns:r="http://schemas.openxmlformats.org/officeDocument/2006/relationships" ref="H335" r:id="rId330"/>
    <hyperlink xmlns:r="http://schemas.openxmlformats.org/officeDocument/2006/relationships" ref="H336" r:id="rId331"/>
    <hyperlink xmlns:r="http://schemas.openxmlformats.org/officeDocument/2006/relationships" ref="H337" r:id="rId332"/>
    <hyperlink xmlns:r="http://schemas.openxmlformats.org/officeDocument/2006/relationships" ref="H338" r:id="rId333"/>
    <hyperlink xmlns:r="http://schemas.openxmlformats.org/officeDocument/2006/relationships" ref="H339" r:id="rId334"/>
    <hyperlink xmlns:r="http://schemas.openxmlformats.org/officeDocument/2006/relationships" ref="H340" r:id="rId335"/>
    <hyperlink xmlns:r="http://schemas.openxmlformats.org/officeDocument/2006/relationships" ref="H341" r:id="rId336"/>
    <hyperlink xmlns:r="http://schemas.openxmlformats.org/officeDocument/2006/relationships" ref="H342" r:id="rId337"/>
    <hyperlink xmlns:r="http://schemas.openxmlformats.org/officeDocument/2006/relationships" ref="H343" r:id="rId338"/>
    <hyperlink xmlns:r="http://schemas.openxmlformats.org/officeDocument/2006/relationships" ref="H344" r:id="rId339"/>
    <hyperlink xmlns:r="http://schemas.openxmlformats.org/officeDocument/2006/relationships" ref="H345" r:id="rId340"/>
    <hyperlink xmlns:r="http://schemas.openxmlformats.org/officeDocument/2006/relationships" ref="H346" r:id="rId341"/>
    <hyperlink xmlns:r="http://schemas.openxmlformats.org/officeDocument/2006/relationships" ref="H347" r:id="rId342"/>
    <hyperlink xmlns:r="http://schemas.openxmlformats.org/officeDocument/2006/relationships" ref="H348" r:id="rId343"/>
    <hyperlink xmlns:r="http://schemas.openxmlformats.org/officeDocument/2006/relationships" ref="H349" r:id="rId344"/>
    <hyperlink xmlns:r="http://schemas.openxmlformats.org/officeDocument/2006/relationships" ref="H350" r:id="rId345"/>
    <hyperlink xmlns:r="http://schemas.openxmlformats.org/officeDocument/2006/relationships" ref="H351" r:id="rId346"/>
    <hyperlink xmlns:r="http://schemas.openxmlformats.org/officeDocument/2006/relationships" ref="H352" r:id="rId347"/>
    <hyperlink xmlns:r="http://schemas.openxmlformats.org/officeDocument/2006/relationships" ref="H353" r:id="rId348"/>
    <hyperlink xmlns:r="http://schemas.openxmlformats.org/officeDocument/2006/relationships" ref="H354" r:id="rId349"/>
    <hyperlink xmlns:r="http://schemas.openxmlformats.org/officeDocument/2006/relationships" ref="H355" r:id="rId350"/>
    <hyperlink xmlns:r="http://schemas.openxmlformats.org/officeDocument/2006/relationships" ref="H356" r:id="rId351"/>
    <hyperlink xmlns:r="http://schemas.openxmlformats.org/officeDocument/2006/relationships" ref="H357" r:id="rId352"/>
    <hyperlink xmlns:r="http://schemas.openxmlformats.org/officeDocument/2006/relationships" ref="H358" r:id="rId353"/>
    <hyperlink xmlns:r="http://schemas.openxmlformats.org/officeDocument/2006/relationships" ref="H359" r:id="rId354"/>
    <hyperlink xmlns:r="http://schemas.openxmlformats.org/officeDocument/2006/relationships" ref="H360" r:id="rId355"/>
    <hyperlink xmlns:r="http://schemas.openxmlformats.org/officeDocument/2006/relationships" ref="H361" r:id="rId356"/>
    <hyperlink xmlns:r="http://schemas.openxmlformats.org/officeDocument/2006/relationships" ref="H362" r:id="rId357"/>
    <hyperlink xmlns:r="http://schemas.openxmlformats.org/officeDocument/2006/relationships" ref="H363" r:id="rId358"/>
    <hyperlink xmlns:r="http://schemas.openxmlformats.org/officeDocument/2006/relationships" ref="H364" r:id="rId359"/>
    <hyperlink xmlns:r="http://schemas.openxmlformats.org/officeDocument/2006/relationships" ref="H365" r:id="rId360"/>
    <hyperlink xmlns:r="http://schemas.openxmlformats.org/officeDocument/2006/relationships" ref="H366" r:id="rId361"/>
    <hyperlink xmlns:r="http://schemas.openxmlformats.org/officeDocument/2006/relationships" ref="H367" r:id="rId362"/>
    <hyperlink xmlns:r="http://schemas.openxmlformats.org/officeDocument/2006/relationships" ref="H368" r:id="rId363"/>
    <hyperlink xmlns:r="http://schemas.openxmlformats.org/officeDocument/2006/relationships" ref="H369" r:id="rId364"/>
    <hyperlink xmlns:r="http://schemas.openxmlformats.org/officeDocument/2006/relationships" ref="H370" r:id="rId365"/>
    <hyperlink xmlns:r="http://schemas.openxmlformats.org/officeDocument/2006/relationships" ref="H371" r:id="rId366"/>
    <hyperlink xmlns:r="http://schemas.openxmlformats.org/officeDocument/2006/relationships" ref="H372" r:id="rId367"/>
    <hyperlink xmlns:r="http://schemas.openxmlformats.org/officeDocument/2006/relationships" ref="H373" r:id="rId368"/>
    <hyperlink xmlns:r="http://schemas.openxmlformats.org/officeDocument/2006/relationships" ref="H374" r:id="rId369"/>
    <hyperlink xmlns:r="http://schemas.openxmlformats.org/officeDocument/2006/relationships" ref="H375" r:id="rId370"/>
    <hyperlink xmlns:r="http://schemas.openxmlformats.org/officeDocument/2006/relationships" ref="H376" r:id="rId371"/>
    <hyperlink xmlns:r="http://schemas.openxmlformats.org/officeDocument/2006/relationships" ref="H377" r:id="rId372"/>
    <hyperlink xmlns:r="http://schemas.openxmlformats.org/officeDocument/2006/relationships" ref="H378" r:id="rId373"/>
    <hyperlink xmlns:r="http://schemas.openxmlformats.org/officeDocument/2006/relationships" ref="H379" r:id="rId374"/>
    <hyperlink xmlns:r="http://schemas.openxmlformats.org/officeDocument/2006/relationships" ref="H380" r:id="rId375"/>
    <hyperlink xmlns:r="http://schemas.openxmlformats.org/officeDocument/2006/relationships" ref="H381" r:id="rId376"/>
    <hyperlink xmlns:r="http://schemas.openxmlformats.org/officeDocument/2006/relationships" ref="H382" r:id="rId377"/>
    <hyperlink xmlns:r="http://schemas.openxmlformats.org/officeDocument/2006/relationships" ref="H383" r:id="rId378"/>
    <hyperlink xmlns:r="http://schemas.openxmlformats.org/officeDocument/2006/relationships" ref="H384" r:id="rId379"/>
    <hyperlink xmlns:r="http://schemas.openxmlformats.org/officeDocument/2006/relationships" ref="H385" r:id="rId380"/>
    <hyperlink xmlns:r="http://schemas.openxmlformats.org/officeDocument/2006/relationships" ref="H386" r:id="rId381"/>
    <hyperlink xmlns:r="http://schemas.openxmlformats.org/officeDocument/2006/relationships" ref="H387" r:id="rId382"/>
    <hyperlink xmlns:r="http://schemas.openxmlformats.org/officeDocument/2006/relationships" ref="H388" r:id="rId383"/>
    <hyperlink xmlns:r="http://schemas.openxmlformats.org/officeDocument/2006/relationships" ref="H389" r:id="rId384"/>
    <hyperlink xmlns:r="http://schemas.openxmlformats.org/officeDocument/2006/relationships" ref="H390" r:id="rId385"/>
    <hyperlink xmlns:r="http://schemas.openxmlformats.org/officeDocument/2006/relationships" ref="H391" r:id="rId386"/>
    <hyperlink xmlns:r="http://schemas.openxmlformats.org/officeDocument/2006/relationships" ref="H392" r:id="rId387"/>
    <hyperlink xmlns:r="http://schemas.openxmlformats.org/officeDocument/2006/relationships" ref="H393" r:id="rId388"/>
    <hyperlink xmlns:r="http://schemas.openxmlformats.org/officeDocument/2006/relationships" ref="H394" r:id="rId389"/>
    <hyperlink xmlns:r="http://schemas.openxmlformats.org/officeDocument/2006/relationships" ref="H395" r:id="rId390"/>
    <hyperlink xmlns:r="http://schemas.openxmlformats.org/officeDocument/2006/relationships" ref="H396" r:id="rId391"/>
    <hyperlink xmlns:r="http://schemas.openxmlformats.org/officeDocument/2006/relationships" ref="H397" r:id="rId392"/>
    <hyperlink xmlns:r="http://schemas.openxmlformats.org/officeDocument/2006/relationships" ref="H398" r:id="rId393"/>
    <hyperlink xmlns:r="http://schemas.openxmlformats.org/officeDocument/2006/relationships" ref="H399" r:id="rId394"/>
    <hyperlink xmlns:r="http://schemas.openxmlformats.org/officeDocument/2006/relationships" ref="H400" r:id="rId395"/>
    <hyperlink xmlns:r="http://schemas.openxmlformats.org/officeDocument/2006/relationships" ref="H401" r:id="rId396"/>
    <hyperlink xmlns:r="http://schemas.openxmlformats.org/officeDocument/2006/relationships" ref="H402" r:id="rId397"/>
    <hyperlink xmlns:r="http://schemas.openxmlformats.org/officeDocument/2006/relationships" ref="H403" r:id="rId398"/>
    <hyperlink xmlns:r="http://schemas.openxmlformats.org/officeDocument/2006/relationships" ref="H404" r:id="rId399"/>
    <hyperlink xmlns:r="http://schemas.openxmlformats.org/officeDocument/2006/relationships" ref="H405" r:id="rId400"/>
    <hyperlink xmlns:r="http://schemas.openxmlformats.org/officeDocument/2006/relationships" ref="H406" r:id="rId401"/>
    <hyperlink xmlns:r="http://schemas.openxmlformats.org/officeDocument/2006/relationships" ref="H407" r:id="rId402"/>
    <hyperlink xmlns:r="http://schemas.openxmlformats.org/officeDocument/2006/relationships" ref="H408" r:id="rId403"/>
    <hyperlink xmlns:r="http://schemas.openxmlformats.org/officeDocument/2006/relationships" ref="H409" r:id="rId404"/>
    <hyperlink xmlns:r="http://schemas.openxmlformats.org/officeDocument/2006/relationships" ref="H410" r:id="rId405"/>
    <hyperlink xmlns:r="http://schemas.openxmlformats.org/officeDocument/2006/relationships" ref="H411" r:id="rId406"/>
    <hyperlink xmlns:r="http://schemas.openxmlformats.org/officeDocument/2006/relationships" ref="H412" r:id="rId407"/>
    <hyperlink xmlns:r="http://schemas.openxmlformats.org/officeDocument/2006/relationships" ref="H413" r:id="rId408"/>
    <hyperlink xmlns:r="http://schemas.openxmlformats.org/officeDocument/2006/relationships" ref="H414" r:id="rId409"/>
    <hyperlink xmlns:r="http://schemas.openxmlformats.org/officeDocument/2006/relationships" ref="H415" r:id="rId410"/>
    <hyperlink xmlns:r="http://schemas.openxmlformats.org/officeDocument/2006/relationships" ref="H416" r:id="rId411"/>
    <hyperlink xmlns:r="http://schemas.openxmlformats.org/officeDocument/2006/relationships" ref="H417" r:id="rId412"/>
    <hyperlink xmlns:r="http://schemas.openxmlformats.org/officeDocument/2006/relationships" ref="H418" r:id="rId413"/>
    <hyperlink xmlns:r="http://schemas.openxmlformats.org/officeDocument/2006/relationships" ref="H419" r:id="rId414"/>
    <hyperlink xmlns:r="http://schemas.openxmlformats.org/officeDocument/2006/relationships" ref="H420" r:id="rId415"/>
    <hyperlink xmlns:r="http://schemas.openxmlformats.org/officeDocument/2006/relationships" ref="H421" r:id="rId416"/>
    <hyperlink xmlns:r="http://schemas.openxmlformats.org/officeDocument/2006/relationships" ref="H422" r:id="rId417"/>
    <hyperlink xmlns:r="http://schemas.openxmlformats.org/officeDocument/2006/relationships" ref="H423" r:id="rId418"/>
    <hyperlink xmlns:r="http://schemas.openxmlformats.org/officeDocument/2006/relationships" ref="H424" r:id="rId419"/>
    <hyperlink xmlns:r="http://schemas.openxmlformats.org/officeDocument/2006/relationships" ref="H425" r:id="rId420"/>
    <hyperlink xmlns:r="http://schemas.openxmlformats.org/officeDocument/2006/relationships" ref="H426" r:id="rId421"/>
    <hyperlink xmlns:r="http://schemas.openxmlformats.org/officeDocument/2006/relationships" ref="H427" r:id="rId422"/>
    <hyperlink xmlns:r="http://schemas.openxmlformats.org/officeDocument/2006/relationships" ref="H428" r:id="rId423"/>
    <hyperlink xmlns:r="http://schemas.openxmlformats.org/officeDocument/2006/relationships" ref="H429" r:id="rId424"/>
    <hyperlink xmlns:r="http://schemas.openxmlformats.org/officeDocument/2006/relationships" ref="H430" r:id="rId425"/>
    <hyperlink xmlns:r="http://schemas.openxmlformats.org/officeDocument/2006/relationships" ref="H431" r:id="rId426"/>
    <hyperlink xmlns:r="http://schemas.openxmlformats.org/officeDocument/2006/relationships" ref="H432" r:id="rId427"/>
    <hyperlink xmlns:r="http://schemas.openxmlformats.org/officeDocument/2006/relationships" ref="H433" r:id="rId428"/>
    <hyperlink xmlns:r="http://schemas.openxmlformats.org/officeDocument/2006/relationships" ref="H434" r:id="rId429"/>
    <hyperlink xmlns:r="http://schemas.openxmlformats.org/officeDocument/2006/relationships" ref="H435" r:id="rId430"/>
    <hyperlink xmlns:r="http://schemas.openxmlformats.org/officeDocument/2006/relationships" ref="H436" r:id="rId431"/>
    <hyperlink xmlns:r="http://schemas.openxmlformats.org/officeDocument/2006/relationships" ref="H437" r:id="rId432"/>
    <hyperlink xmlns:r="http://schemas.openxmlformats.org/officeDocument/2006/relationships" ref="H438" r:id="rId433"/>
    <hyperlink xmlns:r="http://schemas.openxmlformats.org/officeDocument/2006/relationships" ref="H439" r:id="rId434"/>
    <hyperlink xmlns:r="http://schemas.openxmlformats.org/officeDocument/2006/relationships" ref="H440" r:id="rId435"/>
    <hyperlink xmlns:r="http://schemas.openxmlformats.org/officeDocument/2006/relationships" ref="H441" r:id="rId436"/>
    <hyperlink xmlns:r="http://schemas.openxmlformats.org/officeDocument/2006/relationships" ref="H442" r:id="rId437"/>
    <hyperlink xmlns:r="http://schemas.openxmlformats.org/officeDocument/2006/relationships" ref="H443" r:id="rId438"/>
    <hyperlink xmlns:r="http://schemas.openxmlformats.org/officeDocument/2006/relationships" ref="H444" r:id="rId439"/>
    <hyperlink xmlns:r="http://schemas.openxmlformats.org/officeDocument/2006/relationships" ref="H445" r:id="rId440"/>
    <hyperlink xmlns:r="http://schemas.openxmlformats.org/officeDocument/2006/relationships" ref="H446" r:id="rId441"/>
    <hyperlink xmlns:r="http://schemas.openxmlformats.org/officeDocument/2006/relationships" ref="H447" r:id="rId442"/>
    <hyperlink xmlns:r="http://schemas.openxmlformats.org/officeDocument/2006/relationships" ref="H448" r:id="rId443"/>
    <hyperlink xmlns:r="http://schemas.openxmlformats.org/officeDocument/2006/relationships" ref="H449" r:id="rId444"/>
    <hyperlink xmlns:r="http://schemas.openxmlformats.org/officeDocument/2006/relationships" ref="H450" r:id="rId445"/>
    <hyperlink xmlns:r="http://schemas.openxmlformats.org/officeDocument/2006/relationships" ref="H451" r:id="rId446"/>
    <hyperlink xmlns:r="http://schemas.openxmlformats.org/officeDocument/2006/relationships" ref="H452" r:id="rId447"/>
    <hyperlink xmlns:r="http://schemas.openxmlformats.org/officeDocument/2006/relationships" ref="H453" r:id="rId448"/>
    <hyperlink xmlns:r="http://schemas.openxmlformats.org/officeDocument/2006/relationships" ref="H454" r:id="rId449"/>
    <hyperlink xmlns:r="http://schemas.openxmlformats.org/officeDocument/2006/relationships" ref="H455" r:id="rId450"/>
    <hyperlink xmlns:r="http://schemas.openxmlformats.org/officeDocument/2006/relationships" ref="H456" r:id="rId451"/>
    <hyperlink xmlns:r="http://schemas.openxmlformats.org/officeDocument/2006/relationships" ref="H457" r:id="rId452"/>
    <hyperlink xmlns:r="http://schemas.openxmlformats.org/officeDocument/2006/relationships" ref="H458" r:id="rId453"/>
    <hyperlink xmlns:r="http://schemas.openxmlformats.org/officeDocument/2006/relationships" ref="H459" r:id="rId454"/>
    <hyperlink xmlns:r="http://schemas.openxmlformats.org/officeDocument/2006/relationships" ref="H460" r:id="rId455"/>
    <hyperlink xmlns:r="http://schemas.openxmlformats.org/officeDocument/2006/relationships" ref="H461" r:id="rId456"/>
    <hyperlink xmlns:r="http://schemas.openxmlformats.org/officeDocument/2006/relationships" ref="H462" r:id="rId457"/>
    <hyperlink xmlns:r="http://schemas.openxmlformats.org/officeDocument/2006/relationships" ref="H463" r:id="rId458"/>
    <hyperlink xmlns:r="http://schemas.openxmlformats.org/officeDocument/2006/relationships" ref="H464" r:id="rId459"/>
    <hyperlink xmlns:r="http://schemas.openxmlformats.org/officeDocument/2006/relationships" ref="H465" r:id="rId460"/>
    <hyperlink xmlns:r="http://schemas.openxmlformats.org/officeDocument/2006/relationships" ref="H466" r:id="rId461"/>
    <hyperlink xmlns:r="http://schemas.openxmlformats.org/officeDocument/2006/relationships" ref="H467" r:id="rId462"/>
    <hyperlink xmlns:r="http://schemas.openxmlformats.org/officeDocument/2006/relationships" ref="H468" r:id="rId463"/>
    <hyperlink xmlns:r="http://schemas.openxmlformats.org/officeDocument/2006/relationships" ref="H469" r:id="rId464"/>
    <hyperlink xmlns:r="http://schemas.openxmlformats.org/officeDocument/2006/relationships" ref="H470" r:id="rId465"/>
    <hyperlink xmlns:r="http://schemas.openxmlformats.org/officeDocument/2006/relationships" ref="H471" r:id="rId466"/>
    <hyperlink xmlns:r="http://schemas.openxmlformats.org/officeDocument/2006/relationships" ref="H472" r:id="rId467"/>
    <hyperlink xmlns:r="http://schemas.openxmlformats.org/officeDocument/2006/relationships" ref="H473" r:id="rId468"/>
    <hyperlink xmlns:r="http://schemas.openxmlformats.org/officeDocument/2006/relationships" ref="H474" r:id="rId469"/>
    <hyperlink xmlns:r="http://schemas.openxmlformats.org/officeDocument/2006/relationships" ref="H475" r:id="rId470"/>
    <hyperlink xmlns:r="http://schemas.openxmlformats.org/officeDocument/2006/relationships" ref="H476" r:id="rId471"/>
    <hyperlink xmlns:r="http://schemas.openxmlformats.org/officeDocument/2006/relationships" ref="H477" r:id="rId472"/>
    <hyperlink xmlns:r="http://schemas.openxmlformats.org/officeDocument/2006/relationships" ref="H478" r:id="rId473"/>
    <hyperlink xmlns:r="http://schemas.openxmlformats.org/officeDocument/2006/relationships" ref="H479" r:id="rId474"/>
    <hyperlink xmlns:r="http://schemas.openxmlformats.org/officeDocument/2006/relationships" ref="H480" r:id="rId475"/>
    <hyperlink xmlns:r="http://schemas.openxmlformats.org/officeDocument/2006/relationships" ref="H481" r:id="rId476"/>
    <hyperlink xmlns:r="http://schemas.openxmlformats.org/officeDocument/2006/relationships" ref="H482" r:id="rId477"/>
    <hyperlink xmlns:r="http://schemas.openxmlformats.org/officeDocument/2006/relationships" ref="H483" r:id="rId478"/>
    <hyperlink xmlns:r="http://schemas.openxmlformats.org/officeDocument/2006/relationships" ref="H484" r:id="rId479"/>
    <hyperlink xmlns:r="http://schemas.openxmlformats.org/officeDocument/2006/relationships" ref="H485" r:id="rId480"/>
    <hyperlink xmlns:r="http://schemas.openxmlformats.org/officeDocument/2006/relationships" ref="H486" r:id="rId481"/>
    <hyperlink xmlns:r="http://schemas.openxmlformats.org/officeDocument/2006/relationships" ref="H487" r:id="rId482"/>
    <hyperlink xmlns:r="http://schemas.openxmlformats.org/officeDocument/2006/relationships" ref="H488" r:id="rId483"/>
    <hyperlink xmlns:r="http://schemas.openxmlformats.org/officeDocument/2006/relationships" ref="H489" r:id="rId484"/>
    <hyperlink xmlns:r="http://schemas.openxmlformats.org/officeDocument/2006/relationships" ref="H490" r:id="rId485"/>
    <hyperlink xmlns:r="http://schemas.openxmlformats.org/officeDocument/2006/relationships" ref="H491" r:id="rId486"/>
    <hyperlink xmlns:r="http://schemas.openxmlformats.org/officeDocument/2006/relationships" ref="H492" r:id="rId487"/>
    <hyperlink xmlns:r="http://schemas.openxmlformats.org/officeDocument/2006/relationships" ref="H493" r:id="rId488"/>
    <hyperlink xmlns:r="http://schemas.openxmlformats.org/officeDocument/2006/relationships" ref="H494" r:id="rId489"/>
    <hyperlink xmlns:r="http://schemas.openxmlformats.org/officeDocument/2006/relationships" ref="H495" r:id="rId490"/>
    <hyperlink xmlns:r="http://schemas.openxmlformats.org/officeDocument/2006/relationships" ref="H496" r:id="rId491"/>
    <hyperlink xmlns:r="http://schemas.openxmlformats.org/officeDocument/2006/relationships" ref="H497" r:id="rId492"/>
    <hyperlink xmlns:r="http://schemas.openxmlformats.org/officeDocument/2006/relationships" ref="H498" r:id="rId493"/>
    <hyperlink xmlns:r="http://schemas.openxmlformats.org/officeDocument/2006/relationships" ref="H499" r:id="rId494"/>
    <hyperlink xmlns:r="http://schemas.openxmlformats.org/officeDocument/2006/relationships" ref="H500" r:id="rId495"/>
    <hyperlink xmlns:r="http://schemas.openxmlformats.org/officeDocument/2006/relationships" ref="H501" r:id="rId496"/>
    <hyperlink xmlns:r="http://schemas.openxmlformats.org/officeDocument/2006/relationships" ref="H502" r:id="rId497"/>
    <hyperlink xmlns:r="http://schemas.openxmlformats.org/officeDocument/2006/relationships" ref="H503" r:id="rId498"/>
    <hyperlink xmlns:r="http://schemas.openxmlformats.org/officeDocument/2006/relationships" ref="H504" r:id="rId499"/>
    <hyperlink xmlns:r="http://schemas.openxmlformats.org/officeDocument/2006/relationships" ref="H505" r:id="rId500"/>
    <hyperlink xmlns:r="http://schemas.openxmlformats.org/officeDocument/2006/relationships" ref="H506" r:id="rId501"/>
    <hyperlink xmlns:r="http://schemas.openxmlformats.org/officeDocument/2006/relationships" ref="H507" r:id="rId502"/>
    <hyperlink xmlns:r="http://schemas.openxmlformats.org/officeDocument/2006/relationships" ref="H508" r:id="rId503"/>
    <hyperlink xmlns:r="http://schemas.openxmlformats.org/officeDocument/2006/relationships" ref="H509" r:id="rId504"/>
    <hyperlink xmlns:r="http://schemas.openxmlformats.org/officeDocument/2006/relationships" ref="H510" r:id="rId505"/>
    <hyperlink xmlns:r="http://schemas.openxmlformats.org/officeDocument/2006/relationships" ref="H511" r:id="rId506"/>
    <hyperlink xmlns:r="http://schemas.openxmlformats.org/officeDocument/2006/relationships" ref="H512" r:id="rId507"/>
    <hyperlink xmlns:r="http://schemas.openxmlformats.org/officeDocument/2006/relationships" ref="H513" r:id="rId508"/>
    <hyperlink xmlns:r="http://schemas.openxmlformats.org/officeDocument/2006/relationships" ref="H514" r:id="rId509"/>
    <hyperlink xmlns:r="http://schemas.openxmlformats.org/officeDocument/2006/relationships" ref="H515" r:id="rId510"/>
    <hyperlink xmlns:r="http://schemas.openxmlformats.org/officeDocument/2006/relationships" ref="H516" r:id="rId511"/>
    <hyperlink xmlns:r="http://schemas.openxmlformats.org/officeDocument/2006/relationships" ref="H517" r:id="rId512"/>
    <hyperlink xmlns:r="http://schemas.openxmlformats.org/officeDocument/2006/relationships" ref="H518" r:id="rId513"/>
    <hyperlink xmlns:r="http://schemas.openxmlformats.org/officeDocument/2006/relationships" ref="H519" r:id="rId514"/>
    <hyperlink xmlns:r="http://schemas.openxmlformats.org/officeDocument/2006/relationships" ref="H520" r:id="rId515"/>
    <hyperlink xmlns:r="http://schemas.openxmlformats.org/officeDocument/2006/relationships" ref="H521" r:id="rId516"/>
    <hyperlink xmlns:r="http://schemas.openxmlformats.org/officeDocument/2006/relationships" ref="H522" r:id="rId517"/>
    <hyperlink xmlns:r="http://schemas.openxmlformats.org/officeDocument/2006/relationships" ref="H523" r:id="rId518"/>
    <hyperlink xmlns:r="http://schemas.openxmlformats.org/officeDocument/2006/relationships" ref="H524" r:id="rId519"/>
    <hyperlink xmlns:r="http://schemas.openxmlformats.org/officeDocument/2006/relationships" ref="H525" r:id="rId520"/>
    <hyperlink xmlns:r="http://schemas.openxmlformats.org/officeDocument/2006/relationships" ref="H526" r:id="rId521"/>
    <hyperlink xmlns:r="http://schemas.openxmlformats.org/officeDocument/2006/relationships" ref="H527" r:id="rId522"/>
    <hyperlink xmlns:r="http://schemas.openxmlformats.org/officeDocument/2006/relationships" ref="H528" r:id="rId523"/>
    <hyperlink xmlns:r="http://schemas.openxmlformats.org/officeDocument/2006/relationships" ref="H529" r:id="rId524"/>
    <hyperlink xmlns:r="http://schemas.openxmlformats.org/officeDocument/2006/relationships" ref="H530" r:id="rId525"/>
    <hyperlink xmlns:r="http://schemas.openxmlformats.org/officeDocument/2006/relationships" ref="H531" r:id="rId526"/>
    <hyperlink xmlns:r="http://schemas.openxmlformats.org/officeDocument/2006/relationships" ref="H532" r:id="rId527"/>
    <hyperlink xmlns:r="http://schemas.openxmlformats.org/officeDocument/2006/relationships" ref="H533" r:id="rId528"/>
    <hyperlink xmlns:r="http://schemas.openxmlformats.org/officeDocument/2006/relationships" ref="H534" r:id="rId529"/>
    <hyperlink xmlns:r="http://schemas.openxmlformats.org/officeDocument/2006/relationships" ref="H535" r:id="rId530"/>
    <hyperlink xmlns:r="http://schemas.openxmlformats.org/officeDocument/2006/relationships" ref="H536" r:id="rId531"/>
    <hyperlink xmlns:r="http://schemas.openxmlformats.org/officeDocument/2006/relationships" ref="H537" r:id="rId532"/>
    <hyperlink xmlns:r="http://schemas.openxmlformats.org/officeDocument/2006/relationships" ref="H538" r:id="rId533"/>
    <hyperlink xmlns:r="http://schemas.openxmlformats.org/officeDocument/2006/relationships" ref="H539" r:id="rId534"/>
    <hyperlink xmlns:r="http://schemas.openxmlformats.org/officeDocument/2006/relationships" ref="H540" r:id="rId535"/>
    <hyperlink xmlns:r="http://schemas.openxmlformats.org/officeDocument/2006/relationships" ref="H541" r:id="rId536"/>
    <hyperlink xmlns:r="http://schemas.openxmlformats.org/officeDocument/2006/relationships" ref="H542" r:id="rId537"/>
    <hyperlink xmlns:r="http://schemas.openxmlformats.org/officeDocument/2006/relationships" ref="H543" r:id="rId538"/>
    <hyperlink xmlns:r="http://schemas.openxmlformats.org/officeDocument/2006/relationships" ref="H544" r:id="rId539"/>
    <hyperlink xmlns:r="http://schemas.openxmlformats.org/officeDocument/2006/relationships" ref="H545" r:id="rId540"/>
    <hyperlink xmlns:r="http://schemas.openxmlformats.org/officeDocument/2006/relationships" ref="H546" r:id="rId541"/>
    <hyperlink xmlns:r="http://schemas.openxmlformats.org/officeDocument/2006/relationships" ref="H547" r:id="rId542"/>
    <hyperlink xmlns:r="http://schemas.openxmlformats.org/officeDocument/2006/relationships" ref="H548" r:id="rId543"/>
    <hyperlink xmlns:r="http://schemas.openxmlformats.org/officeDocument/2006/relationships" ref="H549" r:id="rId544"/>
    <hyperlink xmlns:r="http://schemas.openxmlformats.org/officeDocument/2006/relationships" ref="H550" r:id="rId545"/>
    <hyperlink xmlns:r="http://schemas.openxmlformats.org/officeDocument/2006/relationships" ref="H551" r:id="rId546"/>
    <hyperlink xmlns:r="http://schemas.openxmlformats.org/officeDocument/2006/relationships" ref="H552" r:id="rId547"/>
    <hyperlink xmlns:r="http://schemas.openxmlformats.org/officeDocument/2006/relationships" ref="H553" r:id="rId548"/>
    <hyperlink xmlns:r="http://schemas.openxmlformats.org/officeDocument/2006/relationships" ref="H554" r:id="rId549"/>
    <hyperlink xmlns:r="http://schemas.openxmlformats.org/officeDocument/2006/relationships" ref="H555" r:id="rId550"/>
    <hyperlink xmlns:r="http://schemas.openxmlformats.org/officeDocument/2006/relationships" ref="H556" r:id="rId551"/>
    <hyperlink xmlns:r="http://schemas.openxmlformats.org/officeDocument/2006/relationships" ref="H557" r:id="rId552"/>
    <hyperlink xmlns:r="http://schemas.openxmlformats.org/officeDocument/2006/relationships" ref="H558" r:id="rId553"/>
    <hyperlink xmlns:r="http://schemas.openxmlformats.org/officeDocument/2006/relationships" ref="H559" r:id="rId554"/>
    <hyperlink xmlns:r="http://schemas.openxmlformats.org/officeDocument/2006/relationships" ref="H560" r:id="rId555"/>
    <hyperlink xmlns:r="http://schemas.openxmlformats.org/officeDocument/2006/relationships" ref="H561" r:id="rId556"/>
    <hyperlink xmlns:r="http://schemas.openxmlformats.org/officeDocument/2006/relationships" ref="H562" r:id="rId557"/>
    <hyperlink xmlns:r="http://schemas.openxmlformats.org/officeDocument/2006/relationships" ref="H563" r:id="rId558"/>
    <hyperlink xmlns:r="http://schemas.openxmlformats.org/officeDocument/2006/relationships" ref="H564" r:id="rId559"/>
    <hyperlink xmlns:r="http://schemas.openxmlformats.org/officeDocument/2006/relationships" ref="H565" r:id="rId560"/>
    <hyperlink xmlns:r="http://schemas.openxmlformats.org/officeDocument/2006/relationships" ref="H566" r:id="rId561"/>
    <hyperlink xmlns:r="http://schemas.openxmlformats.org/officeDocument/2006/relationships" ref="H567" r:id="rId562"/>
    <hyperlink xmlns:r="http://schemas.openxmlformats.org/officeDocument/2006/relationships" ref="H568" r:id="rId563"/>
    <hyperlink xmlns:r="http://schemas.openxmlformats.org/officeDocument/2006/relationships" ref="H569" r:id="rId564"/>
    <hyperlink xmlns:r="http://schemas.openxmlformats.org/officeDocument/2006/relationships" ref="H570" r:id="rId565"/>
    <hyperlink xmlns:r="http://schemas.openxmlformats.org/officeDocument/2006/relationships" ref="H571" r:id="rId566"/>
    <hyperlink xmlns:r="http://schemas.openxmlformats.org/officeDocument/2006/relationships" ref="H572" r:id="rId567"/>
    <hyperlink xmlns:r="http://schemas.openxmlformats.org/officeDocument/2006/relationships" ref="H573" r:id="rId568"/>
    <hyperlink xmlns:r="http://schemas.openxmlformats.org/officeDocument/2006/relationships" ref="H574" r:id="rId569"/>
    <hyperlink xmlns:r="http://schemas.openxmlformats.org/officeDocument/2006/relationships" ref="H575" r:id="rId570"/>
    <hyperlink xmlns:r="http://schemas.openxmlformats.org/officeDocument/2006/relationships" ref="H576" r:id="rId571"/>
    <hyperlink xmlns:r="http://schemas.openxmlformats.org/officeDocument/2006/relationships" ref="H577" r:id="rId572"/>
    <hyperlink xmlns:r="http://schemas.openxmlformats.org/officeDocument/2006/relationships" ref="H578" r:id="rId573"/>
    <hyperlink xmlns:r="http://schemas.openxmlformats.org/officeDocument/2006/relationships" ref="H579" r:id="rId574"/>
    <hyperlink xmlns:r="http://schemas.openxmlformats.org/officeDocument/2006/relationships" ref="H580" r:id="rId575"/>
    <hyperlink xmlns:r="http://schemas.openxmlformats.org/officeDocument/2006/relationships" ref="H581" r:id="rId576"/>
    <hyperlink xmlns:r="http://schemas.openxmlformats.org/officeDocument/2006/relationships" ref="H582" r:id="rId577"/>
    <hyperlink xmlns:r="http://schemas.openxmlformats.org/officeDocument/2006/relationships" ref="H583" r:id="rId578"/>
    <hyperlink xmlns:r="http://schemas.openxmlformats.org/officeDocument/2006/relationships" ref="H584" r:id="rId579"/>
    <hyperlink xmlns:r="http://schemas.openxmlformats.org/officeDocument/2006/relationships" ref="H585" r:id="rId580"/>
    <hyperlink xmlns:r="http://schemas.openxmlformats.org/officeDocument/2006/relationships" ref="H586" r:id="rId581"/>
    <hyperlink xmlns:r="http://schemas.openxmlformats.org/officeDocument/2006/relationships" ref="H587" r:id="rId582"/>
    <hyperlink xmlns:r="http://schemas.openxmlformats.org/officeDocument/2006/relationships" ref="H588" r:id="rId583"/>
    <hyperlink xmlns:r="http://schemas.openxmlformats.org/officeDocument/2006/relationships" ref="H589" r:id="rId584"/>
    <hyperlink xmlns:r="http://schemas.openxmlformats.org/officeDocument/2006/relationships" ref="H590" r:id="rId585"/>
    <hyperlink xmlns:r="http://schemas.openxmlformats.org/officeDocument/2006/relationships" ref="H591" r:id="rId586"/>
    <hyperlink xmlns:r="http://schemas.openxmlformats.org/officeDocument/2006/relationships" ref="H592" r:id="rId587"/>
    <hyperlink xmlns:r="http://schemas.openxmlformats.org/officeDocument/2006/relationships" ref="H593" r:id="rId588"/>
    <hyperlink xmlns:r="http://schemas.openxmlformats.org/officeDocument/2006/relationships" ref="H594" r:id="rId589"/>
    <hyperlink xmlns:r="http://schemas.openxmlformats.org/officeDocument/2006/relationships" ref="H595" r:id="rId590"/>
    <hyperlink xmlns:r="http://schemas.openxmlformats.org/officeDocument/2006/relationships" ref="H596" r:id="rId591"/>
    <hyperlink xmlns:r="http://schemas.openxmlformats.org/officeDocument/2006/relationships" ref="H597" r:id="rId592"/>
    <hyperlink xmlns:r="http://schemas.openxmlformats.org/officeDocument/2006/relationships" ref="H598" r:id="rId593"/>
    <hyperlink xmlns:r="http://schemas.openxmlformats.org/officeDocument/2006/relationships" ref="H599" r:id="rId594"/>
    <hyperlink xmlns:r="http://schemas.openxmlformats.org/officeDocument/2006/relationships" ref="H600" r:id="rId595"/>
    <hyperlink xmlns:r="http://schemas.openxmlformats.org/officeDocument/2006/relationships" ref="H601" r:id="rId596"/>
    <hyperlink xmlns:r="http://schemas.openxmlformats.org/officeDocument/2006/relationships" ref="H602" r:id="rId597"/>
    <hyperlink xmlns:r="http://schemas.openxmlformats.org/officeDocument/2006/relationships" ref="H603" r:id="rId598"/>
    <hyperlink xmlns:r="http://schemas.openxmlformats.org/officeDocument/2006/relationships" ref="H604" r:id="rId599"/>
    <hyperlink xmlns:r="http://schemas.openxmlformats.org/officeDocument/2006/relationships" ref="H605" r:id="rId600"/>
    <hyperlink xmlns:r="http://schemas.openxmlformats.org/officeDocument/2006/relationships" ref="H606" r:id="rId601"/>
    <hyperlink xmlns:r="http://schemas.openxmlformats.org/officeDocument/2006/relationships" ref="H607" r:id="rId602"/>
    <hyperlink xmlns:r="http://schemas.openxmlformats.org/officeDocument/2006/relationships" ref="H608" r:id="rId603"/>
    <hyperlink xmlns:r="http://schemas.openxmlformats.org/officeDocument/2006/relationships" ref="H609" r:id="rId604"/>
    <hyperlink xmlns:r="http://schemas.openxmlformats.org/officeDocument/2006/relationships" ref="H610" r:id="rId605"/>
    <hyperlink xmlns:r="http://schemas.openxmlformats.org/officeDocument/2006/relationships" ref="H611" r:id="rId606"/>
    <hyperlink xmlns:r="http://schemas.openxmlformats.org/officeDocument/2006/relationships" ref="H612" r:id="rId607"/>
    <hyperlink xmlns:r="http://schemas.openxmlformats.org/officeDocument/2006/relationships" ref="H613" r:id="rId608"/>
    <hyperlink xmlns:r="http://schemas.openxmlformats.org/officeDocument/2006/relationships" ref="H614" r:id="rId609"/>
    <hyperlink xmlns:r="http://schemas.openxmlformats.org/officeDocument/2006/relationships" ref="H615" r:id="rId610"/>
    <hyperlink xmlns:r="http://schemas.openxmlformats.org/officeDocument/2006/relationships" ref="H616" r:id="rId611"/>
    <hyperlink xmlns:r="http://schemas.openxmlformats.org/officeDocument/2006/relationships" ref="H617" r:id="rId612"/>
    <hyperlink xmlns:r="http://schemas.openxmlformats.org/officeDocument/2006/relationships" ref="H618" r:id="rId613"/>
    <hyperlink xmlns:r="http://schemas.openxmlformats.org/officeDocument/2006/relationships" ref="H619" r:id="rId614"/>
    <hyperlink xmlns:r="http://schemas.openxmlformats.org/officeDocument/2006/relationships" ref="H620" r:id="rId615"/>
    <hyperlink xmlns:r="http://schemas.openxmlformats.org/officeDocument/2006/relationships" ref="H621" r:id="rId616"/>
    <hyperlink xmlns:r="http://schemas.openxmlformats.org/officeDocument/2006/relationships" ref="H622" r:id="rId617"/>
    <hyperlink xmlns:r="http://schemas.openxmlformats.org/officeDocument/2006/relationships" ref="H623" r:id="rId618"/>
    <hyperlink xmlns:r="http://schemas.openxmlformats.org/officeDocument/2006/relationships" ref="H624" r:id="rId619"/>
    <hyperlink xmlns:r="http://schemas.openxmlformats.org/officeDocument/2006/relationships" ref="H625" r:id="rId620"/>
    <hyperlink xmlns:r="http://schemas.openxmlformats.org/officeDocument/2006/relationships" ref="H626" r:id="rId621"/>
    <hyperlink xmlns:r="http://schemas.openxmlformats.org/officeDocument/2006/relationships" ref="H627" r:id="rId622"/>
    <hyperlink xmlns:r="http://schemas.openxmlformats.org/officeDocument/2006/relationships" ref="H628" r:id="rId623"/>
    <hyperlink xmlns:r="http://schemas.openxmlformats.org/officeDocument/2006/relationships" ref="H629" r:id="rId624"/>
    <hyperlink xmlns:r="http://schemas.openxmlformats.org/officeDocument/2006/relationships" ref="H630" r:id="rId625"/>
    <hyperlink xmlns:r="http://schemas.openxmlformats.org/officeDocument/2006/relationships" ref="H631" r:id="rId626"/>
    <hyperlink xmlns:r="http://schemas.openxmlformats.org/officeDocument/2006/relationships" ref="H632" r:id="rId627"/>
    <hyperlink xmlns:r="http://schemas.openxmlformats.org/officeDocument/2006/relationships" ref="H633" r:id="rId628"/>
    <hyperlink xmlns:r="http://schemas.openxmlformats.org/officeDocument/2006/relationships" ref="H634" r:id="rId629"/>
    <hyperlink xmlns:r="http://schemas.openxmlformats.org/officeDocument/2006/relationships" ref="H635" r:id="rId630"/>
    <hyperlink xmlns:r="http://schemas.openxmlformats.org/officeDocument/2006/relationships" ref="H636" r:id="rId631"/>
    <hyperlink xmlns:r="http://schemas.openxmlformats.org/officeDocument/2006/relationships" ref="H637" r:id="rId632"/>
    <hyperlink xmlns:r="http://schemas.openxmlformats.org/officeDocument/2006/relationships" ref="H638" r:id="rId633"/>
    <hyperlink xmlns:r="http://schemas.openxmlformats.org/officeDocument/2006/relationships" ref="H639" r:id="rId634"/>
    <hyperlink xmlns:r="http://schemas.openxmlformats.org/officeDocument/2006/relationships" ref="H640" r:id="rId635"/>
    <hyperlink xmlns:r="http://schemas.openxmlformats.org/officeDocument/2006/relationships" ref="H641" r:id="rId636"/>
    <hyperlink xmlns:r="http://schemas.openxmlformats.org/officeDocument/2006/relationships" ref="H642" r:id="rId637"/>
    <hyperlink xmlns:r="http://schemas.openxmlformats.org/officeDocument/2006/relationships" ref="H643" r:id="rId638"/>
    <hyperlink xmlns:r="http://schemas.openxmlformats.org/officeDocument/2006/relationships" ref="H644" r:id="rId639"/>
    <hyperlink xmlns:r="http://schemas.openxmlformats.org/officeDocument/2006/relationships" ref="H645" r:id="rId640"/>
    <hyperlink xmlns:r="http://schemas.openxmlformats.org/officeDocument/2006/relationships" ref="H646" r:id="rId641"/>
    <hyperlink xmlns:r="http://schemas.openxmlformats.org/officeDocument/2006/relationships" ref="H647" r:id="rId642"/>
    <hyperlink xmlns:r="http://schemas.openxmlformats.org/officeDocument/2006/relationships" ref="H648" r:id="rId643"/>
    <hyperlink xmlns:r="http://schemas.openxmlformats.org/officeDocument/2006/relationships" ref="H649" r:id="rId644"/>
    <hyperlink xmlns:r="http://schemas.openxmlformats.org/officeDocument/2006/relationships" ref="H650" r:id="rId645"/>
    <hyperlink xmlns:r="http://schemas.openxmlformats.org/officeDocument/2006/relationships" ref="H651" r:id="rId646"/>
    <hyperlink xmlns:r="http://schemas.openxmlformats.org/officeDocument/2006/relationships" ref="H652" r:id="rId647"/>
    <hyperlink xmlns:r="http://schemas.openxmlformats.org/officeDocument/2006/relationships" ref="H653" r:id="rId648"/>
    <hyperlink xmlns:r="http://schemas.openxmlformats.org/officeDocument/2006/relationships" ref="H654" r:id="rId649"/>
    <hyperlink xmlns:r="http://schemas.openxmlformats.org/officeDocument/2006/relationships" ref="H655" r:id="rId650"/>
    <hyperlink xmlns:r="http://schemas.openxmlformats.org/officeDocument/2006/relationships" ref="H656" r:id="rId651"/>
    <hyperlink xmlns:r="http://schemas.openxmlformats.org/officeDocument/2006/relationships" ref="H657" r:id="rId652"/>
    <hyperlink xmlns:r="http://schemas.openxmlformats.org/officeDocument/2006/relationships" ref="H658" r:id="rId653"/>
    <hyperlink xmlns:r="http://schemas.openxmlformats.org/officeDocument/2006/relationships" ref="H659" r:id="rId654"/>
    <hyperlink xmlns:r="http://schemas.openxmlformats.org/officeDocument/2006/relationships" ref="H660" r:id="rId655"/>
    <hyperlink xmlns:r="http://schemas.openxmlformats.org/officeDocument/2006/relationships" ref="H661" r:id="rId656"/>
    <hyperlink xmlns:r="http://schemas.openxmlformats.org/officeDocument/2006/relationships" ref="H662" r:id="rId657"/>
    <hyperlink xmlns:r="http://schemas.openxmlformats.org/officeDocument/2006/relationships" ref="H663" r:id="rId658"/>
    <hyperlink xmlns:r="http://schemas.openxmlformats.org/officeDocument/2006/relationships" ref="H664" r:id="rId659"/>
    <hyperlink xmlns:r="http://schemas.openxmlformats.org/officeDocument/2006/relationships" ref="H665" r:id="rId660"/>
    <hyperlink xmlns:r="http://schemas.openxmlformats.org/officeDocument/2006/relationships" ref="H666" r:id="rId661"/>
    <hyperlink xmlns:r="http://schemas.openxmlformats.org/officeDocument/2006/relationships" ref="H667" r:id="rId662"/>
    <hyperlink xmlns:r="http://schemas.openxmlformats.org/officeDocument/2006/relationships" ref="H668" r:id="rId663"/>
    <hyperlink xmlns:r="http://schemas.openxmlformats.org/officeDocument/2006/relationships" ref="H669" r:id="rId664"/>
    <hyperlink xmlns:r="http://schemas.openxmlformats.org/officeDocument/2006/relationships" ref="H670" r:id="rId665"/>
    <hyperlink xmlns:r="http://schemas.openxmlformats.org/officeDocument/2006/relationships" ref="H671" r:id="rId666"/>
    <hyperlink xmlns:r="http://schemas.openxmlformats.org/officeDocument/2006/relationships" ref="H672" r:id="rId667"/>
    <hyperlink xmlns:r="http://schemas.openxmlformats.org/officeDocument/2006/relationships" ref="H673" r:id="rId668"/>
    <hyperlink xmlns:r="http://schemas.openxmlformats.org/officeDocument/2006/relationships" ref="H674" r:id="rId669"/>
    <hyperlink xmlns:r="http://schemas.openxmlformats.org/officeDocument/2006/relationships" ref="H675" r:id="rId670"/>
    <hyperlink xmlns:r="http://schemas.openxmlformats.org/officeDocument/2006/relationships" ref="H676" r:id="rId671"/>
    <hyperlink xmlns:r="http://schemas.openxmlformats.org/officeDocument/2006/relationships" ref="H677" r:id="rId672"/>
    <hyperlink xmlns:r="http://schemas.openxmlformats.org/officeDocument/2006/relationships" ref="H678" r:id="rId673"/>
    <hyperlink xmlns:r="http://schemas.openxmlformats.org/officeDocument/2006/relationships" ref="H679" r:id="rId674"/>
    <hyperlink xmlns:r="http://schemas.openxmlformats.org/officeDocument/2006/relationships" ref="H680" r:id="rId675"/>
    <hyperlink xmlns:r="http://schemas.openxmlformats.org/officeDocument/2006/relationships" ref="H681" r:id="rId676"/>
    <hyperlink xmlns:r="http://schemas.openxmlformats.org/officeDocument/2006/relationships" ref="H682" r:id="rId677"/>
    <hyperlink xmlns:r="http://schemas.openxmlformats.org/officeDocument/2006/relationships" ref="H683" r:id="rId678"/>
    <hyperlink xmlns:r="http://schemas.openxmlformats.org/officeDocument/2006/relationships" ref="H684" r:id="rId679"/>
    <hyperlink xmlns:r="http://schemas.openxmlformats.org/officeDocument/2006/relationships" ref="H685" r:id="rId680"/>
    <hyperlink xmlns:r="http://schemas.openxmlformats.org/officeDocument/2006/relationships" ref="H686" r:id="rId681"/>
    <hyperlink xmlns:r="http://schemas.openxmlformats.org/officeDocument/2006/relationships" ref="H687" r:id="rId682"/>
    <hyperlink xmlns:r="http://schemas.openxmlformats.org/officeDocument/2006/relationships" ref="H688" r:id="rId683"/>
    <hyperlink xmlns:r="http://schemas.openxmlformats.org/officeDocument/2006/relationships" ref="H689" r:id="rId684"/>
    <hyperlink xmlns:r="http://schemas.openxmlformats.org/officeDocument/2006/relationships" ref="H690" r:id="rId685"/>
    <hyperlink xmlns:r="http://schemas.openxmlformats.org/officeDocument/2006/relationships" ref="H691" r:id="rId686"/>
    <hyperlink xmlns:r="http://schemas.openxmlformats.org/officeDocument/2006/relationships" ref="H692" r:id="rId687"/>
    <hyperlink xmlns:r="http://schemas.openxmlformats.org/officeDocument/2006/relationships" ref="H693" r:id="rId688"/>
    <hyperlink xmlns:r="http://schemas.openxmlformats.org/officeDocument/2006/relationships" ref="H694" r:id="rId689"/>
    <hyperlink xmlns:r="http://schemas.openxmlformats.org/officeDocument/2006/relationships" ref="H695" r:id="rId690"/>
    <hyperlink xmlns:r="http://schemas.openxmlformats.org/officeDocument/2006/relationships" ref="H696" r:id="rId691"/>
    <hyperlink xmlns:r="http://schemas.openxmlformats.org/officeDocument/2006/relationships" ref="H697" r:id="rId692"/>
    <hyperlink xmlns:r="http://schemas.openxmlformats.org/officeDocument/2006/relationships" ref="H698" r:id="rId693"/>
    <hyperlink xmlns:r="http://schemas.openxmlformats.org/officeDocument/2006/relationships" ref="H699" r:id="rId694"/>
    <hyperlink xmlns:r="http://schemas.openxmlformats.org/officeDocument/2006/relationships" ref="H700" r:id="rId695"/>
    <hyperlink xmlns:r="http://schemas.openxmlformats.org/officeDocument/2006/relationships" ref="H701" r:id="rId696"/>
    <hyperlink xmlns:r="http://schemas.openxmlformats.org/officeDocument/2006/relationships" ref="H702" r:id="rId697"/>
    <hyperlink xmlns:r="http://schemas.openxmlformats.org/officeDocument/2006/relationships" ref="H703" r:id="rId698"/>
    <hyperlink xmlns:r="http://schemas.openxmlformats.org/officeDocument/2006/relationships" ref="H704" r:id="rId699"/>
    <hyperlink xmlns:r="http://schemas.openxmlformats.org/officeDocument/2006/relationships" ref="H705" r:id="rId700"/>
    <hyperlink xmlns:r="http://schemas.openxmlformats.org/officeDocument/2006/relationships" ref="H706" r:id="rId701"/>
    <hyperlink xmlns:r="http://schemas.openxmlformats.org/officeDocument/2006/relationships" ref="H707" r:id="rId702"/>
    <hyperlink xmlns:r="http://schemas.openxmlformats.org/officeDocument/2006/relationships" ref="H708" r:id="rId703"/>
    <hyperlink xmlns:r="http://schemas.openxmlformats.org/officeDocument/2006/relationships" ref="H709" r:id="rId704"/>
    <hyperlink xmlns:r="http://schemas.openxmlformats.org/officeDocument/2006/relationships" ref="H710" r:id="rId705"/>
    <hyperlink xmlns:r="http://schemas.openxmlformats.org/officeDocument/2006/relationships" ref="H711" r:id="rId706"/>
    <hyperlink xmlns:r="http://schemas.openxmlformats.org/officeDocument/2006/relationships" ref="H712" r:id="rId707"/>
    <hyperlink xmlns:r="http://schemas.openxmlformats.org/officeDocument/2006/relationships" ref="H713" r:id="rId708"/>
    <hyperlink xmlns:r="http://schemas.openxmlformats.org/officeDocument/2006/relationships" ref="H714" r:id="rId709"/>
    <hyperlink xmlns:r="http://schemas.openxmlformats.org/officeDocument/2006/relationships" ref="H715" r:id="rId710"/>
    <hyperlink xmlns:r="http://schemas.openxmlformats.org/officeDocument/2006/relationships" ref="H716" r:id="rId711"/>
    <hyperlink xmlns:r="http://schemas.openxmlformats.org/officeDocument/2006/relationships" ref="H717" r:id="rId712"/>
    <hyperlink xmlns:r="http://schemas.openxmlformats.org/officeDocument/2006/relationships" ref="H718" r:id="rId713"/>
    <hyperlink xmlns:r="http://schemas.openxmlformats.org/officeDocument/2006/relationships" ref="H719" r:id="rId714"/>
    <hyperlink xmlns:r="http://schemas.openxmlformats.org/officeDocument/2006/relationships" ref="H720" r:id="rId715"/>
    <hyperlink xmlns:r="http://schemas.openxmlformats.org/officeDocument/2006/relationships" ref="H721" r:id="rId716"/>
    <hyperlink xmlns:r="http://schemas.openxmlformats.org/officeDocument/2006/relationships" ref="H722" r:id="rId717"/>
    <hyperlink xmlns:r="http://schemas.openxmlformats.org/officeDocument/2006/relationships" ref="H723" r:id="rId718"/>
    <hyperlink xmlns:r="http://schemas.openxmlformats.org/officeDocument/2006/relationships" ref="H724" r:id="rId719"/>
    <hyperlink xmlns:r="http://schemas.openxmlformats.org/officeDocument/2006/relationships" ref="H725" r:id="rId720"/>
    <hyperlink xmlns:r="http://schemas.openxmlformats.org/officeDocument/2006/relationships" ref="H726" r:id="rId721"/>
    <hyperlink xmlns:r="http://schemas.openxmlformats.org/officeDocument/2006/relationships" ref="H727" r:id="rId722"/>
    <hyperlink xmlns:r="http://schemas.openxmlformats.org/officeDocument/2006/relationships" ref="H728" r:id="rId723"/>
    <hyperlink xmlns:r="http://schemas.openxmlformats.org/officeDocument/2006/relationships" ref="H729" r:id="rId724"/>
    <hyperlink xmlns:r="http://schemas.openxmlformats.org/officeDocument/2006/relationships" ref="H730" r:id="rId725"/>
    <hyperlink xmlns:r="http://schemas.openxmlformats.org/officeDocument/2006/relationships" ref="H731" r:id="rId726"/>
    <hyperlink xmlns:r="http://schemas.openxmlformats.org/officeDocument/2006/relationships" ref="H732" r:id="rId727"/>
    <hyperlink xmlns:r="http://schemas.openxmlformats.org/officeDocument/2006/relationships" ref="H733" r:id="rId728"/>
    <hyperlink xmlns:r="http://schemas.openxmlformats.org/officeDocument/2006/relationships" ref="H734" r:id="rId729"/>
    <hyperlink xmlns:r="http://schemas.openxmlformats.org/officeDocument/2006/relationships" ref="H735" r:id="rId730"/>
    <hyperlink xmlns:r="http://schemas.openxmlformats.org/officeDocument/2006/relationships" ref="H736" r:id="rId731"/>
    <hyperlink xmlns:r="http://schemas.openxmlformats.org/officeDocument/2006/relationships" ref="H737" r:id="rId732"/>
    <hyperlink xmlns:r="http://schemas.openxmlformats.org/officeDocument/2006/relationships" ref="H738" r:id="rId733"/>
    <hyperlink xmlns:r="http://schemas.openxmlformats.org/officeDocument/2006/relationships" ref="H739" r:id="rId734"/>
    <hyperlink xmlns:r="http://schemas.openxmlformats.org/officeDocument/2006/relationships" ref="H740" r:id="rId735"/>
    <hyperlink xmlns:r="http://schemas.openxmlformats.org/officeDocument/2006/relationships" ref="H741" r:id="rId736"/>
    <hyperlink xmlns:r="http://schemas.openxmlformats.org/officeDocument/2006/relationships" ref="H742" r:id="rId737"/>
    <hyperlink xmlns:r="http://schemas.openxmlformats.org/officeDocument/2006/relationships" ref="H743" r:id="rId738"/>
    <hyperlink xmlns:r="http://schemas.openxmlformats.org/officeDocument/2006/relationships" ref="H744" r:id="rId739"/>
    <hyperlink xmlns:r="http://schemas.openxmlformats.org/officeDocument/2006/relationships" ref="H745" r:id="rId740"/>
    <hyperlink xmlns:r="http://schemas.openxmlformats.org/officeDocument/2006/relationships" ref="H746" r:id="rId741"/>
    <hyperlink xmlns:r="http://schemas.openxmlformats.org/officeDocument/2006/relationships" ref="H747" r:id="rId742"/>
    <hyperlink xmlns:r="http://schemas.openxmlformats.org/officeDocument/2006/relationships" ref="H748" r:id="rId743"/>
    <hyperlink xmlns:r="http://schemas.openxmlformats.org/officeDocument/2006/relationships" ref="H749" r:id="rId744"/>
    <hyperlink xmlns:r="http://schemas.openxmlformats.org/officeDocument/2006/relationships" ref="H750" r:id="rId745"/>
    <hyperlink xmlns:r="http://schemas.openxmlformats.org/officeDocument/2006/relationships" ref="H751" r:id="rId746"/>
    <hyperlink xmlns:r="http://schemas.openxmlformats.org/officeDocument/2006/relationships" ref="H752" r:id="rId747"/>
    <hyperlink xmlns:r="http://schemas.openxmlformats.org/officeDocument/2006/relationships" ref="H753" r:id="rId748"/>
    <hyperlink xmlns:r="http://schemas.openxmlformats.org/officeDocument/2006/relationships" ref="H754" r:id="rId749"/>
    <hyperlink xmlns:r="http://schemas.openxmlformats.org/officeDocument/2006/relationships" ref="H755" r:id="rId750"/>
    <hyperlink xmlns:r="http://schemas.openxmlformats.org/officeDocument/2006/relationships" ref="H756" r:id="rId751"/>
    <hyperlink xmlns:r="http://schemas.openxmlformats.org/officeDocument/2006/relationships" ref="H757" r:id="rId752"/>
    <hyperlink xmlns:r="http://schemas.openxmlformats.org/officeDocument/2006/relationships" ref="H758" r:id="rId753"/>
    <hyperlink xmlns:r="http://schemas.openxmlformats.org/officeDocument/2006/relationships" ref="H759" r:id="rId754"/>
    <hyperlink xmlns:r="http://schemas.openxmlformats.org/officeDocument/2006/relationships" ref="H760" r:id="rId755"/>
    <hyperlink xmlns:r="http://schemas.openxmlformats.org/officeDocument/2006/relationships" ref="H761" r:id="rId756"/>
    <hyperlink xmlns:r="http://schemas.openxmlformats.org/officeDocument/2006/relationships" ref="H762" r:id="rId757"/>
    <hyperlink xmlns:r="http://schemas.openxmlformats.org/officeDocument/2006/relationships" ref="H763" r:id="rId758"/>
    <hyperlink xmlns:r="http://schemas.openxmlformats.org/officeDocument/2006/relationships" ref="H764" r:id="rId759"/>
    <hyperlink xmlns:r="http://schemas.openxmlformats.org/officeDocument/2006/relationships" ref="H765" r:id="rId760"/>
    <hyperlink xmlns:r="http://schemas.openxmlformats.org/officeDocument/2006/relationships" ref="H766" r:id="rId761"/>
    <hyperlink xmlns:r="http://schemas.openxmlformats.org/officeDocument/2006/relationships" ref="H767" r:id="rId762"/>
    <hyperlink xmlns:r="http://schemas.openxmlformats.org/officeDocument/2006/relationships" ref="H768" r:id="rId763"/>
    <hyperlink xmlns:r="http://schemas.openxmlformats.org/officeDocument/2006/relationships" ref="H769" r:id="rId764"/>
    <hyperlink xmlns:r="http://schemas.openxmlformats.org/officeDocument/2006/relationships" ref="H770" r:id="rId765"/>
    <hyperlink xmlns:r="http://schemas.openxmlformats.org/officeDocument/2006/relationships" ref="H771" r:id="rId766"/>
    <hyperlink xmlns:r="http://schemas.openxmlformats.org/officeDocument/2006/relationships" ref="H772" r:id="rId767"/>
    <hyperlink xmlns:r="http://schemas.openxmlformats.org/officeDocument/2006/relationships" ref="H773" r:id="rId768"/>
    <hyperlink xmlns:r="http://schemas.openxmlformats.org/officeDocument/2006/relationships" ref="H774" r:id="rId769"/>
    <hyperlink xmlns:r="http://schemas.openxmlformats.org/officeDocument/2006/relationships" ref="H775" r:id="rId770"/>
    <hyperlink xmlns:r="http://schemas.openxmlformats.org/officeDocument/2006/relationships" ref="H776" r:id="rId771"/>
    <hyperlink xmlns:r="http://schemas.openxmlformats.org/officeDocument/2006/relationships" ref="H777" r:id="rId772"/>
    <hyperlink xmlns:r="http://schemas.openxmlformats.org/officeDocument/2006/relationships" ref="H778" r:id="rId773"/>
    <hyperlink xmlns:r="http://schemas.openxmlformats.org/officeDocument/2006/relationships" ref="H779" r:id="rId774"/>
    <hyperlink xmlns:r="http://schemas.openxmlformats.org/officeDocument/2006/relationships" ref="H780" r:id="rId775"/>
    <hyperlink xmlns:r="http://schemas.openxmlformats.org/officeDocument/2006/relationships" ref="H781" r:id="rId776"/>
    <hyperlink xmlns:r="http://schemas.openxmlformats.org/officeDocument/2006/relationships" ref="H782" r:id="rId777"/>
    <hyperlink xmlns:r="http://schemas.openxmlformats.org/officeDocument/2006/relationships" ref="H783" r:id="rId778"/>
    <hyperlink xmlns:r="http://schemas.openxmlformats.org/officeDocument/2006/relationships" ref="H784" r:id="rId779"/>
    <hyperlink xmlns:r="http://schemas.openxmlformats.org/officeDocument/2006/relationships" ref="H785" r:id="rId780"/>
    <hyperlink xmlns:r="http://schemas.openxmlformats.org/officeDocument/2006/relationships" ref="H786" r:id="rId781"/>
    <hyperlink xmlns:r="http://schemas.openxmlformats.org/officeDocument/2006/relationships" ref="H787" r:id="rId782"/>
    <hyperlink xmlns:r="http://schemas.openxmlformats.org/officeDocument/2006/relationships" ref="H788" r:id="rId783"/>
    <hyperlink xmlns:r="http://schemas.openxmlformats.org/officeDocument/2006/relationships" ref="H789" r:id="rId784"/>
    <hyperlink xmlns:r="http://schemas.openxmlformats.org/officeDocument/2006/relationships" ref="H790" r:id="rId785"/>
    <hyperlink xmlns:r="http://schemas.openxmlformats.org/officeDocument/2006/relationships" ref="H791" r:id="rId786"/>
    <hyperlink xmlns:r="http://schemas.openxmlformats.org/officeDocument/2006/relationships" ref="H792" r:id="rId787"/>
    <hyperlink xmlns:r="http://schemas.openxmlformats.org/officeDocument/2006/relationships" ref="H793" r:id="rId788"/>
    <hyperlink xmlns:r="http://schemas.openxmlformats.org/officeDocument/2006/relationships" ref="H794" r:id="rId789"/>
    <hyperlink xmlns:r="http://schemas.openxmlformats.org/officeDocument/2006/relationships" ref="H795" r:id="rId790"/>
    <hyperlink xmlns:r="http://schemas.openxmlformats.org/officeDocument/2006/relationships" ref="H796" r:id="rId791"/>
    <hyperlink xmlns:r="http://schemas.openxmlformats.org/officeDocument/2006/relationships" ref="H797" r:id="rId792"/>
    <hyperlink xmlns:r="http://schemas.openxmlformats.org/officeDocument/2006/relationships" ref="H798" r:id="rId793"/>
    <hyperlink xmlns:r="http://schemas.openxmlformats.org/officeDocument/2006/relationships" ref="H799" r:id="rId794"/>
    <hyperlink xmlns:r="http://schemas.openxmlformats.org/officeDocument/2006/relationships" ref="H800" r:id="rId795"/>
    <hyperlink xmlns:r="http://schemas.openxmlformats.org/officeDocument/2006/relationships" ref="H801" r:id="rId796"/>
    <hyperlink xmlns:r="http://schemas.openxmlformats.org/officeDocument/2006/relationships" ref="H802" r:id="rId797"/>
    <hyperlink xmlns:r="http://schemas.openxmlformats.org/officeDocument/2006/relationships" ref="H803" r:id="rId798"/>
    <hyperlink xmlns:r="http://schemas.openxmlformats.org/officeDocument/2006/relationships" ref="H804" r:id="rId799"/>
    <hyperlink xmlns:r="http://schemas.openxmlformats.org/officeDocument/2006/relationships" ref="H805" r:id="rId800"/>
    <hyperlink xmlns:r="http://schemas.openxmlformats.org/officeDocument/2006/relationships" ref="H806" r:id="rId801"/>
    <hyperlink xmlns:r="http://schemas.openxmlformats.org/officeDocument/2006/relationships" ref="H807" r:id="rId802"/>
    <hyperlink xmlns:r="http://schemas.openxmlformats.org/officeDocument/2006/relationships" ref="H808" r:id="rId803"/>
    <hyperlink xmlns:r="http://schemas.openxmlformats.org/officeDocument/2006/relationships" ref="H809" r:id="rId804"/>
    <hyperlink xmlns:r="http://schemas.openxmlformats.org/officeDocument/2006/relationships" ref="H810" r:id="rId805"/>
    <hyperlink xmlns:r="http://schemas.openxmlformats.org/officeDocument/2006/relationships" ref="H811" r:id="rId806"/>
    <hyperlink xmlns:r="http://schemas.openxmlformats.org/officeDocument/2006/relationships" ref="H812" r:id="rId807"/>
    <hyperlink xmlns:r="http://schemas.openxmlformats.org/officeDocument/2006/relationships" ref="H813" r:id="rId808"/>
    <hyperlink xmlns:r="http://schemas.openxmlformats.org/officeDocument/2006/relationships" ref="H814" r:id="rId809"/>
    <hyperlink xmlns:r="http://schemas.openxmlformats.org/officeDocument/2006/relationships" ref="H815" r:id="rId810"/>
    <hyperlink xmlns:r="http://schemas.openxmlformats.org/officeDocument/2006/relationships" ref="H816" r:id="rId811"/>
    <hyperlink xmlns:r="http://schemas.openxmlformats.org/officeDocument/2006/relationships" ref="H817" r:id="rId812"/>
    <hyperlink xmlns:r="http://schemas.openxmlformats.org/officeDocument/2006/relationships" ref="H818" r:id="rId813"/>
    <hyperlink xmlns:r="http://schemas.openxmlformats.org/officeDocument/2006/relationships" ref="H819" r:id="rId814"/>
    <hyperlink xmlns:r="http://schemas.openxmlformats.org/officeDocument/2006/relationships" ref="H820" r:id="rId815"/>
    <hyperlink xmlns:r="http://schemas.openxmlformats.org/officeDocument/2006/relationships" ref="H821" r:id="rId816"/>
    <hyperlink xmlns:r="http://schemas.openxmlformats.org/officeDocument/2006/relationships" ref="H822" r:id="rId817"/>
    <hyperlink xmlns:r="http://schemas.openxmlformats.org/officeDocument/2006/relationships" ref="H823" r:id="rId818"/>
    <hyperlink xmlns:r="http://schemas.openxmlformats.org/officeDocument/2006/relationships" ref="H824" r:id="rId819"/>
    <hyperlink xmlns:r="http://schemas.openxmlformats.org/officeDocument/2006/relationships" ref="H825" r:id="rId820"/>
    <hyperlink xmlns:r="http://schemas.openxmlformats.org/officeDocument/2006/relationships" ref="H826" r:id="rId821"/>
    <hyperlink xmlns:r="http://schemas.openxmlformats.org/officeDocument/2006/relationships" ref="H827" r:id="rId822"/>
    <hyperlink xmlns:r="http://schemas.openxmlformats.org/officeDocument/2006/relationships" ref="H828" r:id="rId823"/>
    <hyperlink xmlns:r="http://schemas.openxmlformats.org/officeDocument/2006/relationships" ref="H829" r:id="rId824"/>
    <hyperlink xmlns:r="http://schemas.openxmlformats.org/officeDocument/2006/relationships" ref="H830" r:id="rId825"/>
    <hyperlink xmlns:r="http://schemas.openxmlformats.org/officeDocument/2006/relationships" ref="H831" r:id="rId826"/>
    <hyperlink xmlns:r="http://schemas.openxmlformats.org/officeDocument/2006/relationships" ref="H832" r:id="rId827"/>
    <hyperlink xmlns:r="http://schemas.openxmlformats.org/officeDocument/2006/relationships" ref="H833" r:id="rId828"/>
    <hyperlink xmlns:r="http://schemas.openxmlformats.org/officeDocument/2006/relationships" ref="H834" r:id="rId829"/>
    <hyperlink xmlns:r="http://schemas.openxmlformats.org/officeDocument/2006/relationships" ref="H835" r:id="rId830"/>
    <hyperlink xmlns:r="http://schemas.openxmlformats.org/officeDocument/2006/relationships" ref="H836" r:id="rId831"/>
    <hyperlink xmlns:r="http://schemas.openxmlformats.org/officeDocument/2006/relationships" ref="H837" r:id="rId832"/>
    <hyperlink xmlns:r="http://schemas.openxmlformats.org/officeDocument/2006/relationships" ref="H838" r:id="rId833"/>
    <hyperlink xmlns:r="http://schemas.openxmlformats.org/officeDocument/2006/relationships" ref="H839" r:id="rId834"/>
    <hyperlink xmlns:r="http://schemas.openxmlformats.org/officeDocument/2006/relationships" ref="H840" r:id="rId835"/>
    <hyperlink xmlns:r="http://schemas.openxmlformats.org/officeDocument/2006/relationships" ref="H841" r:id="rId836"/>
    <hyperlink xmlns:r="http://schemas.openxmlformats.org/officeDocument/2006/relationships" ref="H842" r:id="rId837"/>
    <hyperlink xmlns:r="http://schemas.openxmlformats.org/officeDocument/2006/relationships" ref="H843" r:id="rId838"/>
    <hyperlink xmlns:r="http://schemas.openxmlformats.org/officeDocument/2006/relationships" ref="H844" r:id="rId839"/>
    <hyperlink xmlns:r="http://schemas.openxmlformats.org/officeDocument/2006/relationships" ref="H845" r:id="rId840"/>
    <hyperlink xmlns:r="http://schemas.openxmlformats.org/officeDocument/2006/relationships" ref="H846" r:id="rId841"/>
    <hyperlink xmlns:r="http://schemas.openxmlformats.org/officeDocument/2006/relationships" ref="H847" r:id="rId842"/>
    <hyperlink xmlns:r="http://schemas.openxmlformats.org/officeDocument/2006/relationships" ref="H848" r:id="rId843"/>
    <hyperlink xmlns:r="http://schemas.openxmlformats.org/officeDocument/2006/relationships" ref="H849" r:id="rId844"/>
    <hyperlink xmlns:r="http://schemas.openxmlformats.org/officeDocument/2006/relationships" ref="H850" r:id="rId845"/>
    <hyperlink xmlns:r="http://schemas.openxmlformats.org/officeDocument/2006/relationships" ref="H851" r:id="rId846"/>
    <hyperlink xmlns:r="http://schemas.openxmlformats.org/officeDocument/2006/relationships" ref="H852" r:id="rId847"/>
    <hyperlink xmlns:r="http://schemas.openxmlformats.org/officeDocument/2006/relationships" ref="H853" r:id="rId848"/>
    <hyperlink xmlns:r="http://schemas.openxmlformats.org/officeDocument/2006/relationships" ref="H854" r:id="rId849"/>
    <hyperlink xmlns:r="http://schemas.openxmlformats.org/officeDocument/2006/relationships" ref="H855" r:id="rId850"/>
    <hyperlink xmlns:r="http://schemas.openxmlformats.org/officeDocument/2006/relationships" ref="H856" r:id="rId851"/>
    <hyperlink xmlns:r="http://schemas.openxmlformats.org/officeDocument/2006/relationships" ref="H857" r:id="rId852"/>
    <hyperlink xmlns:r="http://schemas.openxmlformats.org/officeDocument/2006/relationships" ref="H858" r:id="rId853"/>
    <hyperlink xmlns:r="http://schemas.openxmlformats.org/officeDocument/2006/relationships" ref="H859" r:id="rId854"/>
    <hyperlink xmlns:r="http://schemas.openxmlformats.org/officeDocument/2006/relationships" ref="H860" r:id="rId855"/>
    <hyperlink xmlns:r="http://schemas.openxmlformats.org/officeDocument/2006/relationships" ref="H861" r:id="rId856"/>
    <hyperlink xmlns:r="http://schemas.openxmlformats.org/officeDocument/2006/relationships" ref="H862" r:id="rId857"/>
    <hyperlink xmlns:r="http://schemas.openxmlformats.org/officeDocument/2006/relationships" ref="H863" r:id="rId858"/>
    <hyperlink xmlns:r="http://schemas.openxmlformats.org/officeDocument/2006/relationships" ref="H864" r:id="rId859"/>
    <hyperlink xmlns:r="http://schemas.openxmlformats.org/officeDocument/2006/relationships" ref="H865" r:id="rId860"/>
    <hyperlink xmlns:r="http://schemas.openxmlformats.org/officeDocument/2006/relationships" ref="H866" r:id="rId861"/>
    <hyperlink xmlns:r="http://schemas.openxmlformats.org/officeDocument/2006/relationships" ref="H867" r:id="rId862"/>
    <hyperlink xmlns:r="http://schemas.openxmlformats.org/officeDocument/2006/relationships" ref="H868" r:id="rId863"/>
    <hyperlink xmlns:r="http://schemas.openxmlformats.org/officeDocument/2006/relationships" ref="H869" r:id="rId864"/>
    <hyperlink xmlns:r="http://schemas.openxmlformats.org/officeDocument/2006/relationships" ref="H870" r:id="rId865"/>
    <hyperlink xmlns:r="http://schemas.openxmlformats.org/officeDocument/2006/relationships" ref="H871" r:id="rId866"/>
    <hyperlink xmlns:r="http://schemas.openxmlformats.org/officeDocument/2006/relationships" ref="H872" r:id="rId867"/>
    <hyperlink xmlns:r="http://schemas.openxmlformats.org/officeDocument/2006/relationships" ref="H873" r:id="rId868"/>
    <hyperlink xmlns:r="http://schemas.openxmlformats.org/officeDocument/2006/relationships" ref="H874" r:id="rId869"/>
    <hyperlink xmlns:r="http://schemas.openxmlformats.org/officeDocument/2006/relationships" ref="H875" r:id="rId870"/>
  </hyperlink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2026-06-17T17:29:10Z</dcterms:created>
  <dcterms:modified xmlns:dcterms="http://purl.org/dc/terms/" xmlns:xsi="http://www.w3.org/2001/XMLSchema-instance" xsi:type="dcterms:W3CDTF">2026-06-17T17:29:11Z</dcterms:modified>
</cp:coreProperties>
</file>