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&amp;L" sheetId="2" state="visible" r:id="rId2"/>
    <sheet xmlns:r="http://schemas.openxmlformats.org/officeDocument/2006/relationships" name="Balance Sheet" sheetId="3" state="visible" r:id="rId3"/>
    <sheet xmlns:r="http://schemas.openxmlformats.org/officeDocument/2006/relationships" name="Cash Flow" sheetId="4" state="visible" r:id="rId4"/>
    <sheet xmlns:r="http://schemas.openxmlformats.org/officeDocument/2006/relationships" name="Restatemen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* #,##0;* (#,##0);* &quot;—&quot;;_(@_)"/>
    <numFmt numFmtId="165" formatCode="0.0%"/>
    <numFmt numFmtId="166" formatCode="_(* #,##0.00_);_(* (#,##0.00);_(* &quot;-&quot;??_);_(@_)"/>
    <numFmt numFmtId="167" formatCode="_(* #,##0_);_(* (#,##0);_(* &quot;-&quot;_);_(@_)"/>
  </numFmts>
  <fonts count="10">
    <font>
      <name val="Calibri"/>
      <family val="2"/>
      <color theme="1"/>
      <sz val="11"/>
      <scheme val="minor"/>
    </font>
    <font>
      <name val="Arial"/>
      <color rgb="00000000"/>
      <sz val="9"/>
    </font>
    <font>
      <name val="Arial"/>
      <b val="1"/>
      <color rgb="00000000"/>
      <sz val="9"/>
    </font>
    <font>
      <name val="Arial"/>
      <b val="1"/>
      <i val="1"/>
      <color rgb="00000000"/>
      <sz val="9"/>
    </font>
    <font>
      <name val="Arial"/>
      <i val="1"/>
      <color rgb="00595959"/>
      <sz val="9"/>
    </font>
    <font>
      <name val="Arial"/>
      <color theme="1"/>
      <sz val="9"/>
    </font>
    <font>
      <name val="Arial"/>
      <b val="1"/>
      <color rgb="001F3864"/>
      <sz val="14"/>
    </font>
    <font>
      <name val="Arial"/>
      <i val="1"/>
      <color rgb="007F7F7F"/>
      <sz val="9"/>
    </font>
    <font>
      <name val="Arial"/>
      <color rgb="000563C1"/>
      <sz val="11"/>
      <u val="single"/>
    </font>
    <font>
      <name val="Arial"/>
      <b val="1"/>
      <color rgb="001F3864"/>
      <sz val="18"/>
    </font>
  </fonts>
  <fills count="6">
    <fill>
      <patternFill/>
    </fill>
    <fill>
      <patternFill patternType="gray125"/>
    </fill>
    <fill>
      <patternFill patternType="solid">
        <fgColor rgb="00C6E0B4"/>
      </patternFill>
    </fill>
    <fill>
      <patternFill patternType="solid">
        <fgColor rgb="00D6E4F0"/>
      </patternFill>
    </fill>
    <fill>
      <patternFill patternType="solid">
        <fgColor rgb="00FFFFCC"/>
      </patternFill>
    </fill>
    <fill>
      <patternFill patternType="solid">
        <fgColor rgb="00FCE4D6"/>
      </patternFill>
    </fill>
  </fills>
  <borders count="5">
    <border>
      <left/>
      <right/>
      <top/>
      <bottom/>
      <diagonal/>
    </border>
    <border>
      <top style="thin"/>
      <bottom style="thin"/>
    </border>
    <border>
      <left style="thin"/>
      <top style="thin"/>
      <bottom style="thin"/>
    </border>
    <border>
      <left style="thin"/>
      <right/>
      <top/>
      <bottom/>
    </border>
    <border>
      <left style="thin"/>
      <right style="thin"/>
      <top style="thin"/>
      <bottom style="thin"/>
    </border>
  </borders>
  <cellStyleXfs count="1">
    <xf numFmtId="0" fontId="1" fillId="0" borderId="0"/>
  </cellStyleXfs>
  <cellXfs count="55">
    <xf numFmtId="0" fontId="0" fillId="0" borderId="0" pivotButton="0" quotePrefix="0" xfId="0"/>
    <xf numFmtId="0" fontId="9" fillId="0" borderId="0" pivotButton="0" quotePrefix="0" xfId="0"/>
    <xf numFmtId="0" fontId="7" fillId="0" borderId="0" pivotButton="0" quotePrefix="0" xfId="0"/>
    <xf numFmtId="0" fontId="2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8" fillId="0" borderId="0" pivotButton="0" quotePrefix="0" xfId="0"/>
    <xf numFmtId="0" fontId="5" fillId="0" borderId="0" pivotButton="0" quotePrefix="0" xfId="0"/>
    <xf numFmtId="0" fontId="2" fillId="2" borderId="2" applyAlignment="1" pivotButton="0" quotePrefix="0" xfId="0">
      <alignment horizontal="left" vertical="center"/>
    </xf>
    <xf numFmtId="0" fontId="2" fillId="2" borderId="2" applyAlignment="1" pivotButton="0" quotePrefix="0" xfId="0">
      <alignment horizontal="center" vertical="center"/>
    </xf>
    <xf numFmtId="9" fontId="2" fillId="2" borderId="1" applyAlignment="1" pivotButton="0" quotePrefix="0" xfId="0">
      <alignment horizontal="center" vertical="center"/>
    </xf>
    <xf numFmtId="0" fontId="2" fillId="3" borderId="2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1" fillId="0" borderId="3" applyAlignment="1" pivotButton="0" quotePrefix="0" xfId="0">
      <alignment horizontal="left" vertical="center" indent="2"/>
    </xf>
    <xf numFmtId="164" fontId="1" fillId="0" borderId="3" pivotButton="0" quotePrefix="0" xfId="0"/>
    <xf numFmtId="165" fontId="1" fillId="0" borderId="0" pivotButton="0" quotePrefix="0" xfId="0"/>
    <xf numFmtId="0" fontId="3" fillId="0" borderId="3" applyAlignment="1" pivotButton="0" quotePrefix="0" xfId="0">
      <alignment horizontal="left" vertical="center" indent="2"/>
    </xf>
    <xf numFmtId="0" fontId="5" fillId="0" borderId="3" pivotButton="0" quotePrefix="0" xfId="0"/>
    <xf numFmtId="0" fontId="2" fillId="4" borderId="2" applyAlignment="1" pivotButton="0" quotePrefix="0" xfId="0">
      <alignment horizontal="left" vertical="center"/>
    </xf>
    <xf numFmtId="164" fontId="2" fillId="4" borderId="2" pivotButton="0" quotePrefix="0" xfId="0"/>
    <xf numFmtId="165" fontId="2" fillId="4" borderId="1" pivotButton="0" quotePrefix="0" xfId="0"/>
    <xf numFmtId="0" fontId="2" fillId="0" borderId="3" applyAlignment="1" pivotButton="0" quotePrefix="0" xfId="0">
      <alignment horizontal="left" vertical="center"/>
    </xf>
    <xf numFmtId="0" fontId="2" fillId="5" borderId="2" applyAlignment="1" pivotButton="0" quotePrefix="0" xfId="0">
      <alignment horizontal="left" vertical="center"/>
    </xf>
    <xf numFmtId="166" fontId="1" fillId="0" borderId="3" pivotButton="0" quotePrefix="0" xfId="0"/>
    <xf numFmtId="0" fontId="4" fillId="0" borderId="3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164" fontId="2" fillId="0" borderId="0" pivotButton="0" quotePrefix="0" xfId="0"/>
    <xf numFmtId="165" fontId="2" fillId="0" borderId="0" pivotButton="0" quotePrefix="0" xfId="0"/>
    <xf numFmtId="164" fontId="1" fillId="0" borderId="0" pivotButton="0" quotePrefix="0" xfId="0"/>
    <xf numFmtId="0" fontId="4" fillId="0" borderId="0" pivotButton="0" quotePrefix="0" xfId="0"/>
    <xf numFmtId="165" fontId="4" fillId="0" borderId="0" pivotButton="0" quotePrefix="0" xfId="0"/>
    <xf numFmtId="0" fontId="2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left" vertical="center" indent="2"/>
    </xf>
    <xf numFmtId="167" fontId="1" fillId="0" borderId="0" pivotButton="0" quotePrefix="0" xfId="0"/>
    <xf numFmtId="0" fontId="2" fillId="4" borderId="1" applyAlignment="1" pivotButton="0" quotePrefix="0" xfId="0">
      <alignment horizontal="left" vertical="center"/>
    </xf>
    <xf numFmtId="167" fontId="2" fillId="4" borderId="1" pivotButton="0" quotePrefix="0" xfId="0"/>
    <xf numFmtId="0" fontId="2" fillId="5" borderId="1" applyAlignment="1" pivotButton="0" quotePrefix="0" xfId="0">
      <alignment horizontal="left" vertical="center"/>
    </xf>
    <xf numFmtId="2" fontId="1" fillId="0" borderId="0" pivotButton="0" quotePrefix="0" xfId="0"/>
    <xf numFmtId="166" fontId="1" fillId="0" borderId="0" pivotButton="0" quotePrefix="0" xfId="0"/>
    <xf numFmtId="167" fontId="4" fillId="0" borderId="0" pivotButton="0" quotePrefix="0" xfId="0"/>
    <xf numFmtId="0" fontId="1" fillId="5" borderId="0" applyAlignment="1" pivotButton="0" quotePrefix="0" xfId="0">
      <alignment horizontal="left" vertical="center" indent="2"/>
    </xf>
    <xf numFmtId="0" fontId="4" fillId="0" borderId="0" applyAlignment="1" pivotButton="0" quotePrefix="0" xfId="0">
      <alignment horizontal="left" vertical="center"/>
    </xf>
    <xf numFmtId="167" fontId="2" fillId="0" borderId="0" pivotButton="0" quotePrefix="0" xfId="0"/>
    <xf numFmtId="166" fontId="4" fillId="0" borderId="0" pivotButton="0" quotePrefix="0" xfId="0"/>
    <xf numFmtId="0" fontId="6" fillId="0" borderId="4" pivotButton="0" quotePrefix="0" xfId="0"/>
    <xf numFmtId="0" fontId="0" fillId="0" borderId="4" pivotButton="0" quotePrefix="0" xfId="0"/>
    <xf numFmtId="0" fontId="7" fillId="0" borderId="4" pivotButton="0" quotePrefix="0" xfId="0"/>
    <xf numFmtId="0" fontId="2" fillId="2" borderId="4" applyAlignment="1" pivotButton="0" quotePrefix="0" xfId="0">
      <alignment horizontal="center" vertical="center"/>
    </xf>
    <xf numFmtId="0" fontId="1" fillId="0" borderId="4" pivotButton="0" quotePrefix="0" xfId="0"/>
    <xf numFmtId="167" fontId="1" fillId="0" borderId="4" pivotButton="0" quotePrefix="0" xfId="0"/>
    <xf numFmtId="165" fontId="1" fillId="0" borderId="4" pivotButton="0" quotePrefix="0" xfId="0"/>
    <xf numFmtId="0" fontId="8" fillId="0" borderId="4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Model</author>
  </authors>
  <commentList>
    <comment ref="B12" authorId="0" shapeId="0">
      <text>
        <t>TIE-OUT CHECK FAILED: this as-filed subtotal does not equal the sum of the component rows rendered above it for the period(s) below. A component row may be missing from the render, or a non-face row is polluting the sum.
Operating Income (Loss) [OperatingIncomeLoss] @ 2021: reported 343,084 vs sum of rendered components 6,610,708 (diff -6,267,624)
Operating Income (Loss) [OperatingIncomeLoss] @ 2Q23: reported 89,842 vs sum of rendered components 1,668,686 (diff -1,578,844)
Operating Income (Loss) [OperatingIncomeLoss] @ 3Q23: reported 138,020 vs sum of rendered components 1,916,475 (diff -1,778,455)</t>
      </text>
    </comment>
    <comment ref="B13" authorId="0" shapeId="0">
      <text>
        <t>Partial quarter coverage. The filer did not separately disclose this line for: 2Q23. For those periods the value is aggregated into "Interest Income (Expense), Operating" on row 27.</t>
      </text>
    </comment>
    <comment ref="B15" authorId="0" shapeId="0">
      <text>
        <t>TIE-OUT CHECK FAILED: this as-filed subtotal does not equal the sum of the component rows rendered above it for the period(s) below. A component row may be missing from the render, or a non-face row is polluting the sum.
Earnings before taxes [IncomeLossFromContinuingOperationsBeforeIncomeTaxesExtraordinaryItemsNoncontrollingInterest] @ 2021: reported 5,600 vs sum of rendered components 305,126 (diff -299,526)</t>
      </text>
    </comment>
    <comment ref="B16" authorId="0" shapeId="0">
      <text>
        <t>TIE-OUT CHECK FAILED: this as-filed subtotal does not equal the sum of the component rows rendered above it for the period(s) below. A component row may be missing from the render, or a non-face row is polluting the sum.
Net income [ProfitLoss] @ 2021: reported 270,066 vs sum of rendered components -33,308 (diff 303,374)</t>
      </text>
    </comment>
    <comment ref="B23" authorId="0" shapeId="0">
      <text>
        <t>TIE-OUT CHECK FAILED: this as-filed subtotal does not equal the sum of the component rows rendered above it for the period(s) below. A component row may be missing from the render, or a non-face row is polluting the sum.
Other Comprehensive Income (Loss), Net of Tax, Total [OtherComprehensiveIncomeLossNetOfTax] @ 2021: reported -12,399 vs sum of rendered components 247,149 (diff -259,548)
Other Comprehensive Income (Loss), Net of Tax, Total [OtherComprehensiveIncomeLossNetOfTax] @ 2Q23: reported -1,594 vs sum of rendered components 57,137 (diff -58,731)
Other Comprehensive Income (Loss), Net of Tax, Total [OtherComprehensiveIncomeLossNetOfTax] @ 3Q23: reported 2,217 vs sum of rendered components 99,949 (diff -97,732)
Other Comprehensive Income (Loss), Net of Tax, Total [OtherComprehensiveIncomeLossNetOfTax] @ 1Q24: reported -1,314 vs sum of rendered components 113,764 (diff -115,078)
Other Comprehensive Income (Loss), Net of Tax, Total [OtherComprehensiveIncomeLossNetOfTax] @ 2Q24: reported 2,291 vs sum of rendered components 137,670 (diff -135,379)
Other Comprehensive Income (Loss), Net of Tax, Total [OtherComprehensiveIncomeLossNetOfTax] @ 3Q24: reported 1,545 vs sum of rendered components 135,409 (diff -133,864)
Other Comprehensive Income (Loss), Net of Tax, Total [OtherComprehensiveIncomeLossNetOfTax] @ 1Q25: reported -1,878 vs sum of rendered components 79,861 (diff -81,739)
Other Comprehensive Income (Loss), Net of Tax, Total [OtherComprehensiveIncomeLossNetOfTax] @ 2Q25: reported 3,201 vs sum of rendered components 146,589 (diff -143,388)
Other Comprehensive Income (Loss), Net of Tax, Total [OtherComprehensiveIncomeLossNetOfTax] @ 3Q25: reported 4,798 vs sum of rendered components 119,898 (diff -115,100)
Other Comprehensive Income (Loss), Net of Tax, Total [OtherComprehensiveIncomeLossNetOfTax] @ 1Q26: reported 973 vs sum of rendered components 69,092 (diff -68,119)
Other Comprehensive Income (Loss), Net of Tax, Total [OtherComprehensiveIncomeLossNetOfTax] @ YTD25: reported -1,878 vs sum of rendered components 79,861 (diff -81,739)
Other Comprehensive Income (Loss), Net of Tax, Total [OtherComprehensiveIncomeLossNetOfTax] @ YTD26: reported 973 vs sum of rendered components 69,092 (diff -68,119)</t>
      </text>
    </comment>
    <comment ref="B30" authorId="0" shapeId="0">
      <text>
        <t>Partial quarter coverage. The filer did not separately disclose this line for: 2Q23, 3Q23, 4Q23. For those periods the value is aggregated into "Operating Income (Loss)" on row 12.</t>
      </text>
    </comment>
    <comment ref="B31" authorId="0" shapeId="0">
      <text>
        <t>Partial quarter coverage. The filer did not separately disclose this line for: 2Q23, 3Q23, 4Q23. For those periods the value is aggregated into "Operating Income (Loss)" on row 12.</t>
      </text>
    </comment>
  </commentList>
</comments>
</file>

<file path=xl/comments/comment2.xml><?xml version="1.0" encoding="utf-8"?>
<comments xmlns="http://schemas.openxmlformats.org/spreadsheetml/2006/main">
  <authors>
    <author>Model</author>
  </authors>
  <commentList>
    <comment ref="B5" authorId="0" shapeId="0">
      <text>
        <t>First reported FY2024 (not disclosed in earlier years). New line item or a reclassification — earlier-year comparatives may sit in a different line.</t>
      </text>
    </comment>
    <comment ref="B15" authorId="0" shapeId="0">
      <text>
        <t>TIE-OUT CHECK FAILED: this as-filed subtotal does not equal the sum of the component rows rendered above it for the period(s) below. A component row may be missing from the render, or a non-face row is polluting the sum.
Total assets [Assets] @ 2019: reported 3,549,665 vs sum of rendered components 2,884,375 (diff 665,290)
Total assets [Assets] @ 2020: reported 3,314,902 vs sum of rendered components 2,764,315 (diff 550,587)
Total assets [Assets] @ 2021: reported 2,939,491 vs sum of rendered components 2,431,155 (diff 508,336)
Total assets [Assets] @ 2022: reported 2,713,100 vs sum of rendered components 2,161,515 (diff 551,585)
Total assets [Assets] @ 2023: reported 2,974,233 vs sum of rendered components 2,436,200 (diff 538,033)
Total assets [Assets] @ 2024: reported 3,299,887 vs sum of rendered components 2,724,114 (diff 575,773)
Total assets [Assets] @ 2025: reported 3,541,874 vs sum of rendered components 2,867,795 (diff 674,079)
Total assets [Assets] @ 1Q25: reported 3,096,176 vs sum of rendered components 409,722 (diff 2,686,454)
Total assets [Assets] @ 1Q26: reported 3,452,964 vs sum of rendered components 587,658 (diff 2,865,306)</t>
      </text>
    </comment>
    <comment ref="B20" authorId="0" shapeId="0">
      <text>
        <t>Last reported FY2019; not reported FY2020–FY2025. Line likely discontinued or reclassified — verify in the filing footnotes before using.</t>
      </text>
    </comment>
    <comment ref="B23" authorId="0" shapeId="0">
      <text>
        <t>Last reported FY2019; not reported FY2020–FY2025. Line likely discontinued or reclassified — verify in the filing footnotes before using.</t>
      </text>
    </comment>
    <comment ref="B25" authorId="0" shapeId="0">
      <text>
        <t>Last reported FY2024; not reported FY2025. Line likely discontinued or reclassified — verify in the filing footnotes before using.</t>
      </text>
    </comment>
    <comment ref="B26" authorId="0" shapeId="0">
      <text>
        <t>Last reported FY2019; not reported FY2020–FY2025. Line likely discontinued or reclassified — verify in the filing footnotes before using.</t>
      </text>
    </comment>
    <comment ref="B31" authorId="0" shapeId="0">
      <text>
        <t>Last reported FY2024; not reported FY2025. Line likely discontinued or reclassified — verify in the filing footnotes before using.</t>
      </text>
    </comment>
    <comment ref="B32" authorId="0" shapeId="0">
      <text>
        <t>Last reported FY2024; not reported FY2025. Line likely discontinued or reclassified — verify in the filing footnotes before using.</t>
      </text>
    </comment>
    <comment ref="B34" authorId="0" shapeId="0">
      <text>
        <t>Last reported FY2024; not reported FY2025. Line likely discontinued or reclassified — verify in the filing footnotes before using.</t>
      </text>
    </comment>
    <comment ref="B36" authorId="0" shapeId="0">
      <text>
        <t>TIE-OUT CHECK FAILED: this as-filed subtotal does not equal the sum of the component rows rendered above it for the period(s) below. A component row may be missing from the render, or a non-face row is polluting the sum.
Total stockholders’ equity [StockholdersEquityIncludingPortionAttributableToNoncontrollingInterest] @ 2025: reported 1,420,411 vs sum of rendered components -2,151,235 (diff 3,571,646)</t>
      </text>
    </comment>
    <comment ref="B38" authorId="0" shapeId="0">
      <text>
        <t>First reported FY2020 (not disclosed in earlier years). New line item or a reclassification — earlier-year comparatives may sit in a different line.</t>
      </text>
    </comment>
    <comment ref="B39" authorId="0" shapeId="0">
      <text>
        <t>Last reported FY2021; not reported FY2022–FY2025. Line likely discontinued or reclassified — verify in the filing footnotes before using.</t>
      </text>
    </comment>
  </commentList>
</comments>
</file>

<file path=xl/comments/comment3.xml><?xml version="1.0" encoding="utf-8"?>
<comments xmlns="http://schemas.openxmlformats.org/spreadsheetml/2006/main">
  <authors>
    <author>Model</author>
  </authors>
  <commentList>
    <comment ref="B11" authorId="0" shapeId="0">
      <text>
        <t>Last reported FY2020; not reported FY2021–FY2025. Line likely discontinued or reclassified — verify in the filing footnotes before using.</t>
      </text>
    </comment>
    <comment ref="B12" authorId="0" shapeId="0">
      <text>
        <t>Last reported FY2020; not reported FY2021–FY2025. Line likely discontinued or reclassified — verify in the filing footnotes before using.</t>
      </text>
    </comment>
    <comment ref="B14" authorId="0" shapeId="0">
      <text>
        <t>First reported FY2021 (not disclosed in earlier years). New line item or a reclassification — earlier-year comparatives may sit in a different line.</t>
      </text>
    </comment>
    <comment ref="B15" authorId="0" shapeId="0">
      <text>
        <t>ANALYST REVIEW: this row may not be on the printed face of the statement. Reason: label==tag (no human label — likely footnote-only disclosure); single-source: only in 0001018840-22-000011 (period 2022-01-29) presentation linkbase. The line was kept by union-by-construction (every tag from every filing becomes a row); if verifying against the source 10-K confirms it isn't a face line item, the row can be deleted manually or suppressed via the per-company overrides.yaml file. Subtotals on this tab use the filer's raw reported value, so this row's presence does NOT double-count into them.
— — —
Last reported FY2021; not reported FY2022–FY2025. Line likely discontinued or reclassified — verify in the filing footnotes before using.</t>
      </text>
    </comment>
    <comment ref="B22" authorId="0" shapeId="0">
      <text>
        <t>TIE-OUT CHECK FAILED: this as-filed subtotal does not equal the sum of the component rows rendered above it for the period(s) below. A component row may be missing from the render, or a non-face row is polluting the sum.
Cash from operations [NetCashProvidedByUsedInOperatingActivities] @ 2019: reported 300,685 vs sum of rendered components 701,588 (diff -400,903)
Cash from operations [NetCashProvidedByUsedInOperatingActivities] @ 2020: reported 404,918 vs sum of rendered components 421,324 (diff -16,406)
Cash from operations [NetCashProvidedByUsedInOperatingActivities] @ 2021: reported 277,782 vs sum of rendered components 314,229 (diff -36,447)
Cash from operations [NetCashProvidedByUsedInOperatingActivities] @ 2022: reported -2,343 vs sum of rendered components 267,087 (diff -269,430)
Cash from operations [NetCashProvidedByUsedInOperatingActivities] @ 2023: reported 653,422 vs sum of rendered components 808,606 (diff -155,184)
Cash from operations [NetCashProvidedByUsedInOperatingActivities] @ 2024: reported 710,376 vs sum of rendered components 1,076,189 (diff -365,813)
— — —
Last reported FY2024; not reported FY2025. Line likely discontinued or reclassified — verify in the filing footnotes before using.</t>
      </text>
    </comment>
    <comment ref="B28" authorId="0" shapeId="0">
      <text>
        <t>Last reported FY2024; not reported FY2025. Line likely discontinued or reclassified — verify in the filing footnotes before using.</t>
      </text>
    </comment>
    <comment ref="B29" authorId="0" shapeId="0">
      <text>
        <t>Last reported FY2019; not reported FY2020–FY2025. Line likely discontinued or reclassified — verify in the filing footnotes before using.</t>
      </text>
    </comment>
    <comment ref="B30" authorId="0" shapeId="0">
      <text>
        <t>Last reported FY2024; not reported FY2025. Line likely discontinued or reclassified — verify in the filing footnotes before using.</t>
      </text>
    </comment>
    <comment ref="B32" authorId="0" shapeId="0">
      <text>
        <t>Last reported FY2021; not reported FY2022–FY2025. Line likely discontinued or reclassified — verify in the filing footnotes before using.</t>
      </text>
    </comment>
    <comment ref="B33" authorId="0" shapeId="0">
      <text>
        <t>Last reported FY2021; not reported FY2022–FY2025. Line likely discontinued or reclassified — verify in the filing footnotes before using.</t>
      </text>
    </comment>
    <comment ref="B34" authorId="0" shapeId="0">
      <text>
        <t>Last reported FY2022; not reported FY2023–FY2025. Line likely discontinued or reclassified — verify in the filing footnotes before using.</t>
      </text>
    </comment>
    <comment ref="B35" authorId="0" shapeId="0">
      <text>
        <t>First reported FY2022 (not disclosed in earlier years). New line item or a reclassification — earlier-year comparatives may sit in a different line.</t>
      </text>
    </comment>
    <comment ref="B36" authorId="0" shapeId="0">
      <text>
        <t>Last reported FY2021; not reported FY2022–FY2025. Line likely discontinued or reclassified — verify in the filing footnotes before using.</t>
      </text>
    </comment>
    <comment ref="B37" authorId="0" shapeId="0">
      <text>
        <t>Last reported FY2021; not reported FY2022–FY2025. Line likely discontinued or reclassified — verify in the filing footnotes before using.</t>
      </text>
    </comment>
    <comment ref="B38" authorId="0" shapeId="0">
      <text>
        <t>Last reported FY2024; not reported FY2025. Line likely discontinued or reclassified — verify in the filing footnotes before using.</t>
      </text>
    </comment>
    <comment ref="B40" authorId="0" shapeId="0">
      <text>
        <t>Last reported FY2019; not reported FY2020–FY2025. Line likely discontinued or reclassified — verify in the filing footnotes before using.</t>
      </text>
    </comment>
    <comment ref="B42" authorId="0" shapeId="0">
      <text>
        <t>Last reported FY2022; not reported FY2023–FY2025. Line likely discontinued or reclassified — verify in the filing footnotes before using.</t>
      </text>
    </comment>
    <comment ref="B44" authorId="0" shapeId="0">
      <text>
        <t>TIE-OUT CHECK FAILED: this as-filed subtotal does not equal the sum of the component rows rendered above it for the period(s) below. A component row may be missing from the render, or a non-face row is polluting the sum.
Cash from financing [NetCashProvidedByUsedInFinancingActivities] @ 2019: reported -147,873 vs sum of rendered components -122,231 (diff -25,642)
Cash from financing [NetCashProvidedByUsedInFinancingActivities] @ 2020: reported 69,717 vs sum of rendered components 443,691 (diff -373,974)
Cash from financing [NetCashProvidedByUsedInFinancingActivities] @ 2021: reported -446,898 vs sum of rendered components -379,306 (diff -67,592)
— — —
Last reported FY2024; not reported FY2025. Line likely discontinued or reclassified — verify in the filing footnotes before using.</t>
      </text>
    </comment>
    <comment ref="B46" authorId="0" shapeId="0">
      <text>
        <t>Last reported FY2024; not reported FY2025. Line likely discontinued or reclassified — verify in the filing footnotes before using.</t>
      </text>
    </comment>
    <comment ref="B52" authorId="0" shapeId="0">
      <text>
        <t>First reported FY2025 (not disclosed in earlier years). New line item or a reclassification — earlier-year comparatives may sit in a different line.</t>
      </text>
    </comment>
  </commentList>
</comments>
</file>

<file path=xl/comments/comment4.xml><?xml version="1.0" encoding="utf-8"?>
<comments xmlns="http://schemas.openxmlformats.org/spreadsheetml/2006/main">
  <authors>
    <author>Model</author>
  </authors>
  <commentList>
    <comment ref="B6" authorId="0" shapeId="0">
      <text>
        <t>Reported by filing:
• 2025-12-05: 9,527,000</t>
      </text>
    </comment>
    <comment ref="B7" authorId="0" shapeId="0">
      <text>
        <t>Reported by filing:
• 2025-12-05: 9,107,000</t>
      </text>
    </comment>
    <comment ref="B8" authorId="0" shapeId="0">
      <text>
        <t>Reported by filing:
• 2025-12-05: 30,123,000</t>
      </text>
    </comment>
    <comment ref="B9" authorId="0" shapeId="0">
      <text>
        <t>Reported by filing:
• 2025-12-05: 29,491,000</t>
      </text>
    </comment>
    <comment ref="B10" authorId="0" shapeId="0">
      <text>
        <t>Reported by filing:
• 2020-09-08: 36,000</t>
      </text>
    </comment>
    <comment ref="B11" authorId="0" shapeId="0">
      <text>
        <t>Reported by filing:
• 2020-12-07: 5,796,000</t>
      </text>
    </comment>
    <comment ref="B12" authorId="0" shapeId="0">
      <text>
        <t>Reported by filing:
• 2020-09-08: 3,744,000
• 2021-09-08: 3,744,000</t>
      </text>
    </comment>
    <comment ref="B13" authorId="0" shapeId="0">
      <text>
        <t>Reported by filing:
• 2020-12-07: 4,669,000
• 2021-12-06: 4,669,000</t>
      </text>
    </comment>
    <comment ref="B14" authorId="0" shapeId="0">
      <text>
        <t>Reported by filing:
• 2021-09-08: 6,487,000
• 2022-09-07: 6,487,000</t>
      </text>
    </comment>
    <comment ref="B15" authorId="0" shapeId="0">
      <text>
        <t>Reported by filing:
• 2021-12-06: 7,332,000
• 2022-12-06: 7,332,000</t>
      </text>
    </comment>
    <comment ref="B16" authorId="0" shapeId="0">
      <text>
        <t>Reported by filing:
• 2022-09-07: 7,760,000
• 2023-09-01: 7,760,000</t>
      </text>
    </comment>
    <comment ref="B17" authorId="0" shapeId="0">
      <text>
        <t>Reported by filing:
• 2022-12-06: 7,310,000
• 2023-12-04: 7,310,000</t>
      </text>
    </comment>
    <comment ref="B18" authorId="0" shapeId="0">
      <text>
        <t>Reported by filing:
• 2023-09-01: 11,559,000
• 2024-09-06: 11,559,000</t>
      </text>
    </comment>
    <comment ref="B19" authorId="0" shapeId="0">
      <text>
        <t>Reported by filing:
• 2023-12-04: 9,684,000
• 2024-12-06: 9,684,000</t>
      </text>
    </comment>
    <comment ref="B20" authorId="0" shapeId="0">
      <text>
        <t>Reported by filing:
• 2024-09-06: 9,233,000
• 2025-09-05: 9,233,000</t>
      </text>
    </comment>
    <comment ref="B21" authorId="0" shapeId="0">
      <text>
        <t>Reported by filing:
• 2024-12-06: 9,527,000
• 2025-12-05: 9,527,000</t>
      </text>
    </comment>
    <comment ref="B22" authorId="0" shapeId="0">
      <text>
        <t>Reported by filing:
• 2025-09-05: 9,793,000</t>
      </text>
    </comment>
    <comment ref="B23" authorId="0" shapeId="0">
      <text>
        <t>Reported by filing:
• 2025-12-05: 9,107,000</t>
      </text>
    </comment>
    <comment ref="B24" authorId="0" shapeId="0">
      <text>
        <t>Reported by filing:
• 2020-09-08: 2,668,000</t>
      </text>
    </comment>
    <comment ref="B25" authorId="0" shapeId="0">
      <text>
        <t>Reported by filing:
• 2020-12-07: 8,464,000</t>
      </text>
    </comment>
    <comment ref="B26" authorId="0" shapeId="0">
      <text>
        <t>Reported by filing:
• 2020-09-08: 8,906,000
• 2021-09-08: 8,906,000</t>
      </text>
    </comment>
    <comment ref="B27" authorId="0" shapeId="0">
      <text>
        <t>Reported by filing:
• 2020-12-07: 13,575,000
• 2021-12-06: 13,575,000</t>
      </text>
    </comment>
    <comment ref="B28" authorId="0" shapeId="0">
      <text>
        <t>Reported by filing:
• 2021-09-08: 14,937,000
• 2022-09-07: 14,937,000</t>
      </text>
    </comment>
    <comment ref="B29" authorId="0" shapeId="0">
      <text>
        <t>Reported by filing:
• 2021-12-06: 22,269,000
• 2022-12-06: 22,269,000</t>
      </text>
    </comment>
    <comment ref="B30" authorId="0" shapeId="0">
      <text>
        <t>Reported by filing:
• 2022-09-07: 16,116,000
• 2023-09-01: 16,116,000</t>
      </text>
    </comment>
    <comment ref="B31" authorId="0" shapeId="0">
      <text>
        <t>Reported by filing:
• 2022-12-06: 23,426,000
• 2023-12-04: 23,426,000</t>
      </text>
    </comment>
    <comment ref="B32" authorId="0" shapeId="0">
      <text>
        <t>Reported by filing:
• 2023-09-01: 19,647,000
• 2024-09-06: 19,647,000</t>
      </text>
    </comment>
    <comment ref="B33" authorId="0" shapeId="0">
      <text>
        <t>Reported by filing:
• 2023-12-04: 29,331,000
• 2024-12-06: 29,331,000</t>
      </text>
    </comment>
    <comment ref="B34" authorId="0" shapeId="0">
      <text>
        <t>Reported by filing:
• 2024-09-06: 20,596,000</t>
      </text>
    </comment>
    <comment ref="B35" authorId="0" shapeId="0">
      <text>
        <t>Reported by filing:
• 2024-12-06: 30,123,000</t>
      </text>
    </comment>
    <comment ref="B36" authorId="0" shapeId="0">
      <text>
        <t>Reported by filing:
• 2020-09-08: 3,318,000</t>
      </text>
    </comment>
    <comment ref="B37" authorId="0" shapeId="0">
      <text>
        <t>Reported by filing:
• 2020-12-07: 2,912,000</t>
      </text>
    </comment>
    <comment ref="B38" authorId="0" shapeId="0">
      <text>
        <t>Reported by filing:
• 2020-09-08: 2,026,000
• 2021-09-08: 2,026,000</t>
      </text>
    </comment>
    <comment ref="B39" authorId="0" shapeId="0">
      <text>
        <t>Reported by filing:
• 2020-12-07: 1,828,000
• 2021-12-06: 1,828,000</t>
      </text>
    </comment>
    <comment ref="B40" authorId="0" shapeId="0">
      <text>
        <t>Reported by filing:
• 2021-09-08: 1,194,000
• 2022-09-07: 1,194,000</t>
      </text>
    </comment>
    <comment ref="B41" authorId="0" shapeId="0">
      <text>
        <t>Reported by filing:
• 2021-12-06: 1,228,000
• 2022-12-06: 1,228,000</t>
      </text>
    </comment>
    <comment ref="B42" authorId="0" shapeId="0">
      <text>
        <t>Reported by filing:
• 2022-09-07: 4,209,000
• 2023-09-01: 4,209,000</t>
      </text>
    </comment>
    <comment ref="B43" authorId="0" shapeId="0">
      <text>
        <t>Reported by filing:
• 2022-12-06: 4,199,000
• 2023-12-04: 4,199,000</t>
      </text>
    </comment>
    <comment ref="B44" authorId="0" shapeId="0">
      <text>
        <t>Reported by filing:
• 2023-09-01: 1,453,000
• 2024-09-06: 1,453,000</t>
      </text>
    </comment>
    <comment ref="B45" authorId="0" shapeId="0">
      <text>
        <t>Reported by filing:
• 2023-12-04: 445,000
• 2024-12-06: 445,000</t>
      </text>
    </comment>
    <comment ref="B46" authorId="0" shapeId="0">
      <text>
        <t>Reported by filing:
• 2024-09-06: 204,000
• 2025-09-05: 204,000</t>
      </text>
    </comment>
    <comment ref="B47" authorId="0" shapeId="0">
      <text>
        <t>Reported by filing:
• 2024-12-06: 250,000
• 2025-12-05: 250,000</t>
      </text>
    </comment>
    <comment ref="B48" authorId="0" shapeId="0">
      <text>
        <t>Reported by filing:
• 2025-09-05: 604,000</t>
      </text>
    </comment>
    <comment ref="B49" authorId="0" shapeId="0">
      <text>
        <t>Reported by filing:
• 2025-12-05: 584,000</t>
      </text>
    </comment>
    <comment ref="B50" authorId="0" shapeId="0">
      <text>
        <t>Reported by filing:
• 2020-09-08: 3,944,000</t>
      </text>
    </comment>
    <comment ref="B51" authorId="0" shapeId="0">
      <text>
        <t>Reported by filing:
• 2020-12-07: 12,610,000</t>
      </text>
    </comment>
    <comment ref="B52" authorId="0" shapeId="0">
      <text>
        <t>Reported by filing:
• 2020-06-10: 42,928,000
• 2021-06-09: 42,900,000</t>
      </text>
    </comment>
    <comment ref="B53" authorId="0" shapeId="0">
      <text>
        <t>Reported by filing:
• 2020-09-08: 8,083,000
• 2021-09-08: 8,100,000</t>
      </text>
    </comment>
    <comment ref="B54" authorId="0" shapeId="0">
      <text>
        <t>Reported by filing:
• 2021-09-08: 3,450,000
• 2022-09-07: 786,000</t>
      </text>
    </comment>
    <comment ref="B55" authorId="0" shapeId="0">
      <text>
        <t>Reported by filing:
• 2021-12-06: 10,199,000
• 2022-12-06: 6,749,000</t>
      </text>
    </comment>
    <comment ref="B56" authorId="0" shapeId="0">
      <text>
        <t>Reported by filing:
• 2022-09-07: 2,170,000
• 2023-09-01: 2,170,000</t>
      </text>
    </comment>
    <comment ref="B57" authorId="0" shapeId="0">
      <text>
        <t>Reported by filing:
• 2022-12-06: 3,744,000
• 2023-12-04: 3,744,000</t>
      </text>
    </comment>
    <comment ref="B58" authorId="0" shapeId="0">
      <text>
        <t>Reported by filing:
• 2023-09-01: 0
• 2024-09-06: 0</t>
      </text>
    </comment>
    <comment ref="B59" authorId="0" shapeId="0">
      <text>
        <t>Reported by filing:
• 2023-12-04: 0
• 2024-12-06: 0</t>
      </text>
    </comment>
    <comment ref="B60" authorId="0" shapeId="0">
      <text>
        <t>Reported by filing:
• 2024-09-06: 701,000
• 2025-09-05: 701,000</t>
      </text>
    </comment>
    <comment ref="B61" authorId="0" shapeId="0">
      <text>
        <t>Reported by filing:
• 2024-12-06: 5,499,000
• 2025-12-05: 5,499,000</t>
      </text>
    </comment>
    <comment ref="B62" authorId="0" shapeId="0">
      <text>
        <t>Reported by filing:
• 2025-09-05: 2,773,000</t>
      </text>
    </comment>
    <comment ref="B63" authorId="0" shapeId="0">
      <text>
        <t>Reported by filing:
• 2025-12-05: 2,271,000</t>
      </text>
    </comment>
    <comment ref="B64" authorId="0" shapeId="0">
      <text>
        <t>Reported by filing:
• 2020-09-08: 2,377,000</t>
      </text>
    </comment>
    <comment ref="B65" authorId="0" shapeId="0">
      <text>
        <t>Reported by filing:
• 2020-12-07: 14,987,000</t>
      </text>
    </comment>
    <comment ref="B66" authorId="0" shapeId="0">
      <text>
        <t>Reported by filing:
• 2020-09-08: 51,011,000
• 2021-09-08: 51,011,000</t>
      </text>
    </comment>
    <comment ref="B67" authorId="0" shapeId="0">
      <text>
        <t>Reported by filing:
• 2020-12-07: 6,329,000
• 2021-12-06: 57,340,000</t>
      </text>
    </comment>
    <comment ref="B68" authorId="0" shapeId="0">
      <text>
        <t>Reported by filing:
• 2021-09-08: 786,000</t>
      </text>
    </comment>
    <comment ref="B69" authorId="0" shapeId="0">
      <text>
        <t>Reported by filing:
• 2021-12-06: 6,749,000</t>
      </text>
    </comment>
    <comment ref="B70" authorId="0" shapeId="0">
      <text>
        <t>Reported by filing:
• 2021-03-29: 0
• 2022-03-28: 0
• 2023-03-27: 0</t>
      </text>
    </comment>
    <comment ref="B71" authorId="0" shapeId="0">
      <text>
        <t>Reported by filing:
• 2020-09-08: -31,797,000</t>
      </text>
    </comment>
    <comment ref="B72" authorId="0" shapeId="0">
      <text>
        <t>Reported by filing:
• 2020-12-07: 4,224,000</t>
      </text>
    </comment>
    <comment ref="B73" authorId="0" shapeId="0">
      <text>
        <t>Reported by filing:
• 2020-09-08: 11,791,000
• 2021-09-08: 11,791,000</t>
      </text>
    </comment>
    <comment ref="B74" authorId="0" shapeId="0">
      <text>
        <t>Reported by filing:
• 2020-12-07: 39,179,000
• 2021-12-06: 39,179,000</t>
      </text>
    </comment>
    <comment ref="B75" authorId="0" shapeId="0">
      <text>
        <t>Reported by filing:
• 2021-09-08: 109,217,000
• 2022-09-07: 109,217,000</t>
      </text>
    </comment>
    <comment ref="B76" authorId="0" shapeId="0">
      <text>
        <t>Reported by filing:
• 2021-12-06: 46,020,000
• 2022-12-06: 46,020,000</t>
      </text>
    </comment>
    <comment ref="B77" authorId="0" shapeId="0">
      <text>
        <t>Reported by filing:
• 2022-09-07: -23,477,000
• 2023-09-01: -23,477,000</t>
      </text>
    </comment>
    <comment ref="B78" authorId="0" shapeId="0">
      <text>
        <t>Reported by filing:
• 2022-12-06: -14,441,000
• 2023-12-04: -14,441,000</t>
      </text>
    </comment>
    <comment ref="B79" authorId="0" shapeId="0">
      <text>
        <t>Reported by filing:
• 2023-09-01: 55,300,000
• 2024-09-06: 55,300,000</t>
      </text>
    </comment>
    <comment ref="B80" authorId="0" shapeId="0">
      <text>
        <t>Reported by filing:
• 2023-12-04: 98,428,000
• 2024-12-06: 98,428,000</t>
      </text>
    </comment>
    <comment ref="B81" authorId="0" shapeId="0">
      <text>
        <t>Reported by filing:
• 2024-09-06: 135,459,000
• 2025-09-05: 135,459,000</t>
      </text>
    </comment>
    <comment ref="B82" authorId="0" shapeId="0">
      <text>
        <t>Reported by filing:
• 2024-12-06: 133,524,000
• 2025-12-05: 133,524,000</t>
      </text>
    </comment>
    <comment ref="B83" authorId="0" shapeId="0">
      <text>
        <t>Reported by filing:
• 2025-09-05: 144,584,000</t>
      </text>
    </comment>
    <comment ref="B84" authorId="0" shapeId="0">
      <text>
        <t>Reported by filing:
• 2025-12-05: 117,793,000</t>
      </text>
    </comment>
    <comment ref="B85" authorId="0" shapeId="0">
      <text>
        <t>Reported by filing:
• 2020-09-08: -30,179,000</t>
      </text>
    </comment>
    <comment ref="B86" authorId="0" shapeId="0">
      <text>
        <t>Reported by filing:
• 2020-12-07: 5,271,000</t>
      </text>
    </comment>
    <comment ref="B87" authorId="0" shapeId="0">
      <text>
        <t>Reported by filing:
• 2020-09-08: 12,119,000
• 2021-09-08: 12,119,000</t>
      </text>
    </comment>
    <comment ref="B88" authorId="0" shapeId="0">
      <text>
        <t>Reported by filing:
• 2020-12-07: 40,937,000
• 2021-12-06: 40,937,000</t>
      </text>
    </comment>
    <comment ref="B89" authorId="0" shapeId="0">
      <text>
        <t>Reported by filing:
• 2021-09-08: 111,173,000
• 2022-09-07: 111,173,000</t>
      </text>
    </comment>
    <comment ref="B90" authorId="0" shapeId="0">
      <text>
        <t>Reported by filing:
• 2021-12-06: 47,865,000
• 2022-12-06: 47,865,000</t>
      </text>
    </comment>
    <comment ref="B91" authorId="0" shapeId="0">
      <text>
        <t>Reported by filing:
• 2022-09-07: -21,385,000
• 2023-09-01: -21,385,000</t>
      </text>
    </comment>
    <comment ref="B92" authorId="0" shapeId="0">
      <text>
        <t>Reported by filing:
• 2022-12-06: -12,945,000
• 2023-12-04: -12,945,000</t>
      </text>
    </comment>
    <comment ref="B93" authorId="0" shapeId="0">
      <text>
        <t>Reported by filing:
• 2023-09-01: 57,137,000
• 2024-09-06: 57,137,000</t>
      </text>
    </comment>
    <comment ref="B94" authorId="0" shapeId="0">
      <text>
        <t>Reported by filing:
• 2023-12-04: 99,949,000
• 2024-12-06: 99,949,000</t>
      </text>
    </comment>
    <comment ref="B95" authorId="0" shapeId="0">
      <text>
        <t>Reported by filing:
• 2024-09-06: 137,670,000
• 2025-09-05: 137,670,000</t>
      </text>
    </comment>
    <comment ref="B96" authorId="0" shapeId="0">
      <text>
        <t>Reported by filing:
• 2024-12-06: 135,409,000
• 2025-12-05: 135,409,000</t>
      </text>
    </comment>
    <comment ref="B97" authorId="0" shapeId="0">
      <text>
        <t>Reported by filing:
• 2025-09-05: 146,589,000</t>
      </text>
    </comment>
    <comment ref="B98" authorId="0" shapeId="0">
      <text>
        <t>Reported by filing:
• 2025-12-05: 119,898,000</t>
      </text>
    </comment>
    <comment ref="B99" authorId="0" shapeId="0">
      <text>
        <t>Reported by filing:
• 2020-09-08: 342,445,000</t>
      </text>
    </comment>
    <comment ref="B100" authorId="0" shapeId="0">
      <text>
        <t>Reported by filing:
• 2020-12-07: 344,541,000</t>
      </text>
    </comment>
    <comment ref="B101" authorId="0" shapeId="0">
      <text>
        <t>Reported by filing:
• 2020-09-08: 274,720,000
• 2021-09-08: 274,720,000</t>
      </text>
    </comment>
    <comment ref="B102" authorId="0" shapeId="0">
      <text>
        <t>Reported by filing:
• 2020-12-07: 295,220,000
• 2021-12-06: 295,220,000</t>
      </text>
    </comment>
    <comment ref="B103" authorId="0" shapeId="0">
      <text>
        <t>Reported by filing:
• 2021-09-08: 301,365,000
• 2022-09-07: 301,365,000</t>
      </text>
    </comment>
    <comment ref="B104" authorId="0" shapeId="0">
      <text>
        <t>Reported by filing:
• 2021-12-06: 328,916,000
• 2022-12-06: 328,916,000</t>
      </text>
    </comment>
    <comment ref="B105" authorId="0" shapeId="0">
      <text>
        <t>Reported by filing:
• 2022-09-07: 339,200,000
• 2023-09-01: 339,200,000</t>
      </text>
    </comment>
    <comment ref="B106" authorId="0" shapeId="0">
      <text>
        <t>Reported by filing:
• 2022-12-06: 359,268,000
• 2023-12-04: 359,268,000</t>
      </text>
    </comment>
    <comment ref="B107" authorId="0" shapeId="0">
      <text>
        <t>Reported by filing:
• 2023-09-01: 350,965,000
• 2024-09-06: 350,965,000</t>
      </text>
    </comment>
    <comment ref="B108" authorId="0" shapeId="0">
      <text>
        <t>Reported by filing:
• 2023-12-04: 370,762,000
• 2024-12-06: 370,762,000</t>
      </text>
    </comment>
    <comment ref="B109" authorId="0" shapeId="0">
      <text>
        <t>Reported by filing:
• 2024-09-06: 397,712,000
• 2025-09-05: 397,712,000</t>
      </text>
    </comment>
    <comment ref="B110" authorId="0" shapeId="0">
      <text>
        <t>Reported by filing:
• 2024-12-06: 422,034,000
• 2025-12-05: 422,034,000</t>
      </text>
    </comment>
    <comment ref="B111" authorId="0" shapeId="0">
      <text>
        <t>Reported by filing:
• 2025-09-05: 451,590,000</t>
      </text>
    </comment>
    <comment ref="B112" authorId="0" shapeId="0">
      <text>
        <t>Reported by filing:
• 2025-12-05: 483,670,000</t>
      </text>
    </comment>
    <comment ref="B113" authorId="0" shapeId="0">
      <text>
        <t>Reported by filing:
• 2021-03-29: 36,226,000
• 2022-03-28: 36,226,000
• 2023-03-27: 36,225,000</t>
      </text>
    </comment>
    <comment ref="B114" authorId="0" shapeId="0">
      <text>
        <t>Reported by filing:
• 2021-03-29: 3,751,000
• 2022-03-28: 3,751,000
• 2023-03-27: 3,750,000</t>
      </text>
    </comment>
    <comment ref="B115" authorId="0" shapeId="0">
      <text>
        <t>Reported by filing:
• 2021-03-29: 23,985,000
• 2022-03-28: 23,985,000
• 2023-03-27: 23,986,000</t>
      </text>
    </comment>
    <comment ref="B116" authorId="0" shapeId="0">
      <text>
        <t>Reported by filing:
• 2021-03-29: 8,828,000
• 2022-03-28: 8,828,000
• 2023-03-27: 8,829,000</t>
      </text>
    </comment>
    <comment ref="B117" authorId="0" shapeId="0">
      <text>
        <t>Reported by filing:
• 2022-03-28: 80,383,000
• 2023-03-27: 80,383,000
• 2024-04-01: 54,600,000</t>
      </text>
    </comment>
    <comment ref="B118" authorId="0" shapeId="0">
      <text>
        <t>Reported by filing:
• 2023-03-27: 62,981,000
• 2024-04-01: 62,981,000
• 2025-03-31: 43,800,000</t>
      </text>
    </comment>
    <comment ref="B119" authorId="0" shapeId="0">
      <text>
        <t>Reported by filing:
• 2025-03-31: 4,971,000
• 2026-03-26: 5,480,000</t>
      </text>
    </comment>
    <comment ref="B120" authorId="0" shapeId="0">
      <text>
        <t>Reported by filing:
• 2026-03-26: 2,758,000
• 2026-06-05: 35,100,000</t>
      </text>
    </comment>
    <comment ref="B121" authorId="0" shapeId="0">
      <text>
        <t>Reported by filing:
• 2020-03-31: 8,916,000
• 2021-03-29: 8,916,000
• 2023-03-27: 8,900,000</t>
      </text>
    </comment>
    <comment ref="B122" authorId="0" shapeId="0">
      <text>
        <t>Reported by filing:
• 2021-03-29: 174,302,000
• 2022-03-28: 174,302,000
• 2023-03-27: 174,300,000</t>
      </text>
    </comment>
    <comment ref="B123" authorId="0" shapeId="0">
      <text>
        <t>Reported by filing:
• 2025-03-31: 2,215,000
• 2026-03-26: 2,340,000</t>
      </text>
    </comment>
    <comment ref="B124" authorId="0" shapeId="0">
      <text>
        <t>Reported by filing:
• 2024-09-06: 77,044,000
• 2025-09-05: 39,355,000</t>
      </text>
    </comment>
    <comment ref="B125" authorId="0" shapeId="0">
      <text>
        <t>Reported by filing:
• 2024-12-06: 116,610,000
• 2025-12-05: 39,566,000</t>
      </text>
    </comment>
    <comment ref="B126" authorId="0" shapeId="0">
      <text>
        <t>Reported by filing:
• 2025-09-05: 37,424,000</t>
      </text>
    </comment>
    <comment ref="B127" authorId="0" shapeId="0">
      <text>
        <t>Reported by filing:
• 2025-12-05: 38,566,000</t>
      </text>
    </comment>
    <comment ref="B128" authorId="0" shapeId="0">
      <text>
        <t>Reported by filing:
• 2020-09-08: 906,000</t>
      </text>
    </comment>
    <comment ref="B129" authorId="0" shapeId="0">
      <text>
        <t>Reported by filing:
• 2020-12-07: -1,023,000</t>
      </text>
    </comment>
    <comment ref="B130" authorId="0" shapeId="0">
      <text>
        <t>Reported by filing:
• 2020-09-08: 0
• 2021-09-08: 0</t>
      </text>
    </comment>
    <comment ref="B131" authorId="0" shapeId="0">
      <text>
        <t>Reported by filing:
• 2020-12-07: 0
• 2021-12-06: 0</t>
      </text>
    </comment>
    <comment ref="B132" authorId="0" shapeId="0">
      <text>
        <t>Reported by filing:
• 2021-09-08: 304,000
• 2022-09-07: 304,000</t>
      </text>
    </comment>
    <comment ref="B133" authorId="0" shapeId="0">
      <text>
        <t>Reported by filing:
• 2021-12-06: 487,000
• 2022-12-06: 487,000</t>
      </text>
    </comment>
    <comment ref="B134" authorId="0" shapeId="0">
      <text>
        <t>Reported by filing:
• 2022-09-07: 631,000
• 2023-09-01: 631,000</t>
      </text>
    </comment>
    <comment ref="B135" authorId="0" shapeId="0">
      <text>
        <t>Reported by filing:
• 2022-12-06: 504,000</t>
      </text>
    </comment>
    <comment ref="B136" authorId="0" shapeId="0">
      <text>
        <t>Reported by filing:
• 2023-09-01: -540,000</t>
      </text>
    </comment>
    <comment ref="B137" authorId="0" shapeId="0">
      <text>
        <t>Reported by filing:
• 2020-09-08: 1,763,000</t>
      </text>
    </comment>
    <comment ref="B138" authorId="0" shapeId="0">
      <text>
        <t>Reported by filing:
• 2020-12-07: 2,541,000</t>
      </text>
    </comment>
    <comment ref="B139" authorId="0" shapeId="0">
      <text>
        <t>Reported by filing:
• 2020-09-08: 2,407,000
• 2021-09-08: 2,407,000</t>
      </text>
    </comment>
    <comment ref="B140" authorId="0" shapeId="0">
      <text>
        <t>Reported by filing:
• 2020-12-07: 5,327,000
• 2021-12-06: 5,327,000</t>
      </text>
    </comment>
    <comment ref="B141" authorId="0" shapeId="0">
      <text>
        <t>Reported by filing:
• 2021-09-08: -1,697,000
• 2022-09-07: -1,697,000</t>
      </text>
    </comment>
    <comment ref="B142" authorId="0" shapeId="0">
      <text>
        <t>Reported by filing:
• 2021-12-06: 141,000
• 2022-12-06: 141,000</t>
      </text>
    </comment>
    <comment ref="B143" authorId="0" shapeId="0">
      <text>
        <t>Reported by filing:
• 2022-09-07: 4,124,000
• 2023-09-01: 4,124,000</t>
      </text>
    </comment>
    <comment ref="B144" authorId="0" shapeId="0">
      <text>
        <t>Reported by filing:
• 2022-12-06: 3,909,000</t>
      </text>
    </comment>
    <comment ref="B145" authorId="0" shapeId="0">
      <text>
        <t>Reported by filing:
• 2023-09-01: -1,708,000</t>
      </text>
    </comment>
    <comment ref="B146" authorId="0" shapeId="0">
      <text>
        <t>Reported by filing:
• 2020-03-31: -53,714,000
• 2021-03-29: 53,714,000</t>
      </text>
    </comment>
    <comment ref="B147" authorId="0" shapeId="0">
      <text>
        <t>Reported by filing:
• 2020-09-08: -13,139,000</t>
      </text>
    </comment>
    <comment ref="B148" authorId="0" shapeId="0">
      <text>
        <t>Reported by filing:
• 2020-12-07: 12,574,000</t>
      </text>
    </comment>
    <comment ref="B149" authorId="0" shapeId="0">
      <text>
        <t>Reported by filing:
• 2020-03-31: -51,510,000
• 2021-03-29: 51,510,000
• 2022-03-28: 51,510,000</t>
      </text>
    </comment>
    <comment ref="B150" authorId="0" shapeId="0">
      <text>
        <t>Reported by filing:
• 2020-09-08: -12,556,000
• 2021-09-08: 12,556,000</t>
      </text>
    </comment>
    <comment ref="B151" authorId="0" shapeId="0">
      <text>
        <t>Reported by filing:
• 2020-09-08: 26,385,000</t>
      </text>
    </comment>
    <comment ref="B152" authorId="0" shapeId="0">
      <text>
        <t>Reported by filing:
• 2020-12-07: 38,959,000</t>
      </text>
    </comment>
    <comment ref="B153" authorId="0" shapeId="0">
      <text>
        <t>Reported by filing:
• 2020-03-31: 1
• 2021-03-29: 1</t>
      </text>
    </comment>
    <comment ref="B154" authorId="0" shapeId="0">
      <text>
        <t>Reported by filing:
• 2020-03-31: -0
• 2020-09-08: -0</t>
      </text>
    </comment>
    <comment ref="B155" authorId="0" shapeId="0">
      <text>
        <t>Reported by filing:
• 2020-03-31: 0
• 2020-12-07: 0</t>
      </text>
    </comment>
    <comment ref="B156" authorId="0" shapeId="0">
      <text>
        <t>Reported by filing:
• 2020-03-31: 1
• 2021-03-29: 1
• 2022-03-28: 1</t>
      </text>
    </comment>
    <comment ref="B157" authorId="0" shapeId="0">
      <text>
        <t>Reported by filing:
• 2020-09-08: 0
• 2021-09-08: 0</t>
      </text>
    </comment>
    <comment ref="B158" authorId="0" shapeId="0">
      <text>
        <t>Reported by filing:
• 2020-12-07: 1
• 2021-12-06: 1</t>
      </text>
    </comment>
    <comment ref="B159" authorId="0" shapeId="0">
      <text>
        <t>Reported by filing:
• 2021-09-08: 2
• 2022-09-07: 2</t>
      </text>
    </comment>
    <comment ref="B160" authorId="0" shapeId="0">
      <text>
        <t>Reported by filing:
• 2021-12-06: 1
• 2022-12-06: 1</t>
      </text>
    </comment>
    <comment ref="B161" authorId="0" shapeId="0">
      <text>
        <t>Reported by filing:
• 2022-09-07: -0
• 2023-09-01: -0</t>
      </text>
    </comment>
    <comment ref="B162" authorId="0" shapeId="0">
      <text>
        <t>Reported by filing:
• 2022-12-06: -0
• 2023-12-04: -0</t>
      </text>
    </comment>
    <comment ref="B163" authorId="0" shapeId="0">
      <text>
        <t>Reported by filing:
• 2023-09-01: 1
• 2024-09-06: 1</t>
      </text>
    </comment>
    <comment ref="B164" authorId="0" shapeId="0">
      <text>
        <t>Reported by filing:
• 2023-12-04: 2
• 2024-12-06: 2</t>
      </text>
    </comment>
    <comment ref="B165" authorId="0" shapeId="0">
      <text>
        <t>Reported by filing:
• 2024-09-06: 3
• 2025-09-05: 3</t>
      </text>
    </comment>
    <comment ref="B166" authorId="0" shapeId="0">
      <text>
        <t>Reported by filing:
• 2024-12-06: 3
• 2025-12-05: 3</t>
      </text>
    </comment>
    <comment ref="B167" authorId="0" shapeId="0">
      <text>
        <t>Reported by filing:
• 2025-09-05: 3</t>
      </text>
    </comment>
    <comment ref="B168" authorId="0" shapeId="0">
      <text>
        <t>Reported by filing:
• 2025-12-05: 2</t>
      </text>
    </comment>
    <comment ref="B169" authorId="0" shapeId="0">
      <text>
        <t>Reported by filing:
• 2020-03-31: 1
• 2021-03-29: 1</t>
      </text>
    </comment>
    <comment ref="B170" authorId="0" shapeId="0">
      <text>
        <t>Reported by filing:
• 2020-03-31: -0
• 2020-09-08: -0</t>
      </text>
    </comment>
    <comment ref="B171" authorId="0" shapeId="0">
      <text>
        <t>Reported by filing:
• 2020-03-31: 0
• 2020-12-07: 0</t>
      </text>
    </comment>
    <comment ref="B172" authorId="0" shapeId="0">
      <text>
        <t>Reported by filing:
• 2020-03-31: 1
• 2021-03-29: 1
• 2022-03-28: 1</t>
      </text>
    </comment>
    <comment ref="B173" authorId="0" shapeId="0">
      <text>
        <t>Reported by filing:
• 2020-09-08: 0
• 2021-09-08: 0</t>
      </text>
    </comment>
    <comment ref="B174" authorId="0" shapeId="0">
      <text>
        <t>Reported by filing:
• 2020-12-07: 1
• 2021-12-06: 1</t>
      </text>
    </comment>
    <comment ref="B175" authorId="0" shapeId="0">
      <text>
        <t>Reported by filing:
• 2021-09-08: 2
• 2022-09-07: 2</t>
      </text>
    </comment>
    <comment ref="B176" authorId="0" shapeId="0">
      <text>
        <t>Reported by filing:
• 2021-12-06: 1
• 2022-12-06: 1</t>
      </text>
    </comment>
    <comment ref="B177" authorId="0" shapeId="0">
      <text>
        <t>Reported by filing:
• 2022-09-07: -0
• 2023-09-01: -0</t>
      </text>
    </comment>
    <comment ref="B178" authorId="0" shapeId="0">
      <text>
        <t>Reported by filing:
• 2022-12-06: -0
• 2023-12-04: -0</t>
      </text>
    </comment>
    <comment ref="B179" authorId="0" shapeId="0">
      <text>
        <t>Reported by filing:
• 2023-09-01: 1
• 2024-09-06: 1</t>
      </text>
    </comment>
    <comment ref="B180" authorId="0" shapeId="0">
      <text>
        <t>Reported by filing:
• 2023-12-04: 2
• 2024-12-06: 2</t>
      </text>
    </comment>
    <comment ref="B181" authorId="0" shapeId="0">
      <text>
        <t>Reported by filing:
• 2024-09-06: 2
• 2025-09-05: 2</t>
      </text>
    </comment>
    <comment ref="B182" authorId="0" shapeId="0">
      <text>
        <t>Reported by filing:
• 2024-12-06: 2
• 2025-12-05: 2</t>
      </text>
    </comment>
    <comment ref="B183" authorId="0" shapeId="0">
      <text>
        <t>Reported by filing:
• 2025-09-05: 3</t>
      </text>
    </comment>
    <comment ref="B184" authorId="0" shapeId="0">
      <text>
        <t>Reported by filing:
• 2025-12-05: 2</t>
      </text>
    </comment>
    <comment ref="B185" authorId="0" shapeId="0">
      <text>
        <t>Reported by filing:
• 2023-03-27: -0
• 2024-04-01: -0
• 2025-03-31: 0</t>
      </text>
    </comment>
    <comment ref="B186" authorId="0" shapeId="0">
      <text>
        <t>Reported by filing:
• 2024-04-01: -0
• 2025-03-31: 0</t>
      </text>
    </comment>
    <comment ref="B187" authorId="0" shapeId="0">
      <text>
        <t>Reported by filing:
• 2021-03-29: 0
• 2023-03-27: 0</t>
      </text>
    </comment>
    <comment ref="B188" authorId="0" shapeId="0">
      <text>
        <t>Reported by filing:
• 2024-04-01: 0
• 2025-03-31: 0
• 2026-03-26: 0</t>
      </text>
    </comment>
    <comment ref="B189" authorId="0" shapeId="0">
      <text>
        <t>Reported by filing:
• 2025-03-31: 0
• 2026-03-26: 0</t>
      </text>
    </comment>
    <comment ref="B190" authorId="0" shapeId="0">
      <text>
        <t>Reported by filing:
• 2022-03-28: -0
• 2023-03-27: -0
• 2024-04-01: 0</t>
      </text>
    </comment>
    <comment ref="B191" authorId="0" shapeId="0">
      <text>
        <t>Reported by filing:
• 2023-03-27: -0
• 2024-04-01: 0
• 2025-03-31: 0</t>
      </text>
    </comment>
    <comment ref="B192" authorId="0" shapeId="0">
      <text>
        <t>Reported by filing:
• 2023-03-27: -0
• 2024-04-01: -0
• 2025-03-31: 0</t>
      </text>
    </comment>
    <comment ref="B193" authorId="0" shapeId="0">
      <text>
        <t>Reported by filing:
• 2024-04-01: -0
• 2025-03-31: 0</t>
      </text>
    </comment>
    <comment ref="B194" authorId="0" shapeId="0">
      <text>
        <t>Reported by filing:
• 2020-09-08: -195,000</t>
      </text>
    </comment>
    <comment ref="B195" authorId="0" shapeId="0">
      <text>
        <t>Reported by filing:
• 2020-12-07: 1,211,000</t>
      </text>
    </comment>
    <comment ref="B196" authorId="0" shapeId="0">
      <text>
        <t>Reported by filing:
• 2021-09-08: 1,388,000
• 2022-09-07: 1,388,000</t>
      </text>
    </comment>
    <comment ref="B197" authorId="0" shapeId="0">
      <text>
        <t>Reported by filing:
• 2021-12-06: 806,000
• 2022-12-06: 806,000</t>
      </text>
    </comment>
    <comment ref="B198" authorId="0" shapeId="0">
      <text>
        <t>Reported by filing:
• 2022-09-07: 1,015,000
• 2023-09-01: 1,015,000</t>
      </text>
    </comment>
    <comment ref="B199" authorId="0" shapeId="0">
      <text>
        <t>Reported by filing:
• 2022-12-06: 635,000
• 2023-12-04: 635,000</t>
      </text>
    </comment>
    <comment ref="B200" authorId="0" shapeId="0">
      <text>
        <t>Reported by filing:
• 2023-09-01: 1,079,000
• 2024-09-06: 1,079,000</t>
      </text>
    </comment>
    <comment ref="B201" authorId="0" shapeId="0">
      <text>
        <t>Reported by filing:
• 2023-12-04: 1,080,000
• 2024-12-06: 1,080,000</t>
      </text>
    </comment>
    <comment ref="B202" authorId="0" shapeId="0">
      <text>
        <t>Reported by filing:
• 2024-09-06: 1,240,000
• 2025-09-05: 1,240,000</t>
      </text>
    </comment>
    <comment ref="B203" authorId="0" shapeId="0">
      <text>
        <t>Reported by filing:
• 2024-12-06: 1,287,000
• 2025-12-05: 1,287,000</t>
      </text>
    </comment>
    <comment ref="B204" authorId="0" shapeId="0">
      <text>
        <t>Reported by filing:
• 2025-09-05: 1,487,000</t>
      </text>
    </comment>
    <comment ref="B205" authorId="0" shapeId="0">
      <text>
        <t>Reported by filing:
• 2025-12-05: 1,421,000</t>
      </text>
    </comment>
    <comment ref="B206" authorId="0" shapeId="0">
      <text>
        <t>Reported by filing:
• 2020-09-08: -70,000</t>
      </text>
    </comment>
    <comment ref="B207" authorId="0" shapeId="0">
      <text>
        <t>Reported by filing:
• 2020-12-07: 6,000</t>
      </text>
    </comment>
    <comment ref="B208" authorId="0" shapeId="0">
      <text>
        <t>Reported by filing:
• 2021-09-08: 826,000
• 2022-09-07: 826,000</t>
      </text>
    </comment>
    <comment ref="B209" authorId="0" shapeId="0">
      <text>
        <t>Reported by filing:
• 2021-12-06: 150,000
• 2022-12-06: 150,000</t>
      </text>
    </comment>
    <comment ref="B210" authorId="0" shapeId="0">
      <text>
        <t>Reported by filing:
• 2022-09-07: -113,000
• 2023-09-01: -113,000</t>
      </text>
    </comment>
    <comment ref="B211" authorId="0" shapeId="0">
      <text>
        <t>Reported by filing:
• 2022-12-06: -29,000
• 2023-12-04: -29,000</t>
      </text>
    </comment>
    <comment ref="B212" authorId="0" shapeId="0">
      <text>
        <t>Reported by filing:
• 2023-09-01: 325,000
• 2024-09-06: 325,000</t>
      </text>
    </comment>
    <comment ref="B213" authorId="0" shapeId="0">
      <text>
        <t>Reported by filing:
• 2023-12-04: 861,000
• 2024-12-06: 861,000</t>
      </text>
    </comment>
    <comment ref="B214" authorId="0" shapeId="0">
      <text>
        <t>Reported by filing:
• 2024-09-06: 2,778,000
• 2025-09-05: 2,778,000</t>
      </text>
    </comment>
    <comment ref="B215" authorId="0" shapeId="0">
      <text>
        <t>Reported by filing:
• 2024-12-06: 581,000
• 2025-12-05: 581,000</t>
      </text>
    </comment>
    <comment ref="B216" authorId="0" shapeId="0">
      <text>
        <t>Reported by filing:
• 2025-09-05: 247,000</t>
      </text>
    </comment>
    <comment ref="B217" authorId="0" shapeId="0">
      <text>
        <t>Reported by filing:
• 2025-12-05: 841,000</t>
      </text>
    </comment>
    <comment ref="B218" authorId="0" shapeId="0">
      <text>
        <t>Reported by filing:
• 2021-03-29: 587,999,740
• 2022-03-28: 2,215,030,905</t>
      </text>
    </comment>
    <comment ref="B219" authorId="0" shapeId="0">
      <text>
        <t>Reported by filing:
• 2020-09-08: 46,738,000</t>
      </text>
    </comment>
    <comment ref="B220" authorId="0" shapeId="0">
      <text>
        <t>Reported by filing:
• 2020-12-07: 47,023,000</t>
      </text>
    </comment>
    <comment ref="B221" authorId="0" shapeId="0">
      <text>
        <t>Reported by filing:
• 2020-09-08: -4,427,000
• 2021-09-08: -4,427,000</t>
      </text>
    </comment>
    <comment ref="B222" authorId="0" shapeId="0">
      <text>
        <t>Reported by filing:
• 2020-12-07: -12,490,000
• 2021-12-06: -12,490,000</t>
      </text>
    </comment>
    <comment ref="B223" authorId="0" shapeId="0">
      <text>
        <t>Reported by filing:
• 2021-09-08: -1,188,000</t>
      </text>
    </comment>
    <comment ref="B224" authorId="0" shapeId="0">
      <text>
        <t>Reported by filing:
• 2021-12-06: -1,177,000</t>
      </text>
    </comment>
    <comment ref="B225" authorId="0" shapeId="0">
      <text>
        <t>Reported by filing:
• 2022-03-28: 4,232,000
• 2023-03-27: 3,933,000</t>
      </text>
    </comment>
    <comment ref="B226" authorId="0" shapeId="0">
      <text>
        <t>Reported by filing:
• 2021-09-08: 5,300,000
• 2022-03-28: 5,300,000
• 2022-09-07: -5,347,000
• 2023-03-27: -100,000</t>
      </text>
    </comment>
    <comment ref="B227" authorId="0" shapeId="0">
      <text>
        <t>Reported by filing:
• 2021-12-06: 5,300,000
• 2022-12-06: -5,347,000</t>
      </text>
    </comment>
    <comment ref="B228" authorId="0" shapeId="0">
      <text>
        <t>Reported by filing:
• 2022-03-28: 5,347,000
• 2023-03-27: -5,347,000
• 2024-04-01: -5,347,000</t>
      </text>
    </comment>
    <comment ref="B229" authorId="0" shapeId="0">
      <text>
        <t>Reported by filing:
• 2022-09-07: 0
• 2023-03-27: 5,300,000</t>
      </text>
    </comment>
    <comment ref="B230" authorId="0" shapeId="0">
      <text>
        <t>Reported by filing:
• 2022-12-06: 100,000
• 2023-12-04: 52,000</t>
      </text>
    </comment>
    <comment ref="B231" authorId="0" shapeId="0">
      <text>
        <t>Reported by filing:
• 2023-12-04: -1,300,000
• 2024-12-06: -1,276,000</t>
      </text>
    </comment>
    <comment ref="B232" authorId="0" shapeId="0">
      <text>
        <t>Reported by filing:
• 2025-09-05: 178,147,000</t>
      </text>
    </comment>
    <comment ref="B233" authorId="0" shapeId="0">
      <text>
        <t>Reported by filing:
• 2025-12-05: 188,246,000</t>
      </text>
    </comment>
    <comment ref="B234" authorId="0" shapeId="0">
      <text>
        <t>Reported by filing:
• 2025-09-05: 175,325,000</t>
      </text>
    </comment>
    <comment ref="B235" authorId="0" shapeId="0">
      <text>
        <t>Reported by filing:
• 2025-12-05: 193,402,000</t>
      </text>
    </comment>
    <comment ref="B236" authorId="0" shapeId="0">
      <text>
        <t>Reported by filing:
• 2020-09-08: 11,800,000
• 2021-09-08: 3,100,000</t>
      </text>
    </comment>
    <comment ref="B237" authorId="0" shapeId="0">
      <text>
        <t>Reported by filing:
• 2020-12-07: 14,700,000
• 2021-12-06: 14,700,000</t>
      </text>
    </comment>
    <comment ref="B238" authorId="0" shapeId="0">
      <text>
        <t>Reported by filing:
• 2021-12-06: 5,400,000</t>
      </text>
    </comment>
    <comment ref="B239" authorId="0" shapeId="0">
      <text>
        <t>Reported by filing:
• 2020-03-31: 682,857,000
• 2021-03-29: 2,159,916,000</t>
      </text>
    </comment>
    <comment ref="B240" authorId="0" shapeId="0">
      <text>
        <t>Reported by filing:
• 2020-03-31: 498,633,000
• 2020-09-08: 498,633,000</t>
      </text>
    </comment>
    <comment ref="B241" authorId="0" shapeId="0">
      <text>
        <t>Reported by filing:
• 2020-03-31: 518,931,000
• 2020-12-07: 518,931,000</t>
      </text>
    </comment>
    <comment ref="B242" authorId="0" shapeId="0">
      <text>
        <t>Reported by filing:
• 2020-03-31: 689,264,000
• 2021-03-29: 2,150,918,000
• 2022-03-28: 2,150,918,000</t>
      </text>
    </comment>
    <comment ref="B243" authorId="0" shapeId="0">
      <text>
        <t>Reported by filing:
• 2020-09-08: 423,608,000
• 2021-09-08: 423,608,000</t>
      </text>
    </comment>
    <comment ref="B244" authorId="0" shapeId="0">
      <text>
        <t>Reported by filing:
• 2020-12-07: 524,433,000
• 2021-12-06: 524,433,000</t>
      </text>
    </comment>
    <comment ref="B245" authorId="0" shapeId="0">
      <text>
        <t>Reported by filing:
• 2021-09-08: 563,485,000
• 2022-09-07: 563,485,000</t>
      </text>
    </comment>
    <comment ref="B246" authorId="0" shapeId="0">
      <text>
        <t>Reported by filing:
• 2021-12-06: 576,244,000
• 2022-12-06: 576,244,000</t>
      </text>
    </comment>
    <comment ref="B247" authorId="0" shapeId="0">
      <text>
        <t>Reported by filing:
• 2022-09-07: 465,891,000
• 2023-09-01: 465,891,000</t>
      </text>
    </comment>
    <comment ref="B248" authorId="0" shapeId="0">
      <text>
        <t>Reported by filing:
• 2022-12-06: 520,816,000
• 2023-12-04: 520,816,000</t>
      </text>
    </comment>
    <comment ref="B249" authorId="0" shapeId="0">
      <text>
        <t>Reported by filing:
• 2023-09-01: 584,380,000
• 2024-09-06: 584,380,000</t>
      </text>
    </comment>
    <comment ref="B250" authorId="0" shapeId="0">
      <text>
        <t>Reported by filing:
• 2023-12-04: 685,669,000
• 2024-12-06: 685,669,000</t>
      </text>
    </comment>
    <comment ref="B251" authorId="0" shapeId="0">
      <text>
        <t>Reported by filing:
• 2024-09-06: 736,262,000</t>
      </text>
    </comment>
    <comment ref="B252" authorId="0" shapeId="0">
      <text>
        <t>Reported by filing:
• 2024-12-06: 786,932,000</t>
      </text>
    </comment>
    <comment ref="B253" authorId="0" shapeId="0">
      <text>
        <t>Reported by filing:
• 2025-12-05: 0</t>
      </text>
    </comment>
    <comment ref="B254" authorId="0" shapeId="0">
      <text>
        <t>Reported by filing:
• 2020-09-08: 2,487,000</t>
      </text>
    </comment>
    <comment ref="B255" authorId="0" shapeId="0">
      <text>
        <t>Reported by filing:
• 2020-12-07: 3,534,000</t>
      </text>
    </comment>
    <comment ref="B256" authorId="0" shapeId="0">
      <text>
        <t>Reported by filing:
• 2020-09-08: 445,000
• 2021-09-08: 445,000</t>
      </text>
    </comment>
    <comment ref="B257" authorId="0" shapeId="0">
      <text>
        <t>Reported by filing:
• 2020-12-07: 2,203,000
• 2021-12-06: 2,203,000</t>
      </text>
    </comment>
    <comment ref="B258" authorId="0" shapeId="0">
      <text>
        <t>Reported by filing:
• 2021-09-08: 2,894,000
• 2022-09-07: 2,894,000</t>
      </text>
    </comment>
    <comment ref="B259" authorId="0" shapeId="0">
      <text>
        <t>Reported by filing:
• 2021-12-06: 4,739,000
• 2022-12-06: 4,739,000</t>
      </text>
    </comment>
    <comment ref="B260" authorId="0" shapeId="0">
      <text>
        <t>Reported by filing:
• 2022-09-07: 3,715,000
• 2023-09-01: 3,715,000</t>
      </text>
    </comment>
    <comment ref="B261" authorId="0" shapeId="0">
      <text>
        <t>Reported by filing:
• 2022-12-06: 5,211,000
• 2023-12-04: 5,211,000</t>
      </text>
    </comment>
    <comment ref="B262" authorId="0" shapeId="0">
      <text>
        <t>Reported by filing:
• 2023-09-01: 3,113,000
• 2024-09-06: 3,113,000</t>
      </text>
    </comment>
    <comment ref="B263" authorId="0" shapeId="0">
      <text>
        <t>Reported by filing:
• 2023-12-04: 4,634,000
• 2024-12-06: 4,634,000</t>
      </text>
    </comment>
    <comment ref="B264" authorId="0" shapeId="0">
      <text>
        <t>Reported by filing:
• 2024-09-06: 3,439,000
• 2025-09-05: 3,439,000</t>
      </text>
    </comment>
    <comment ref="B265" authorId="0" shapeId="0">
      <text>
        <t>Reported by filing:
• 2024-12-06: 5,324,000
• 2025-12-05: 5,324,000</t>
      </text>
    </comment>
    <comment ref="B266" authorId="0" shapeId="0">
      <text>
        <t>Reported by filing:
• 2025-09-05: 3,331,000</t>
      </text>
    </comment>
    <comment ref="B267" authorId="0" shapeId="0">
      <text>
        <t>Reported by filing:
• 2025-12-05: 5,436,000</t>
      </text>
    </comment>
    <comment ref="B268" authorId="0" shapeId="0">
      <text>
        <t>Reported by filing:
• 2020-03-31: 5,600,000
• 2021-03-29: 4,300,000</t>
      </text>
    </comment>
    <comment ref="B269" authorId="0" shapeId="0">
      <text>
        <t>Reported by filing:
• 2021-12-06: 49,808,000</t>
      </text>
    </comment>
    <comment ref="B270" authorId="0" shapeId="0">
      <text>
        <t>Reported by filing:
• 2021-03-29: 5,600,000
• 2023-03-27: -48,743,000</t>
      </text>
    </comment>
    <comment ref="B271" authorId="0" shapeId="0">
      <text>
        <t>Reported by filing:
• 2022-09-07: 103,512,000</t>
      </text>
    </comment>
    <comment ref="B272" authorId="0" shapeId="0">
      <text>
        <t>Reported by filing:
• 2021-12-06: 65,461,000
• 2022-12-06: 65,461,000</t>
      </text>
    </comment>
    <comment ref="B273" authorId="0" shapeId="0">
      <text>
        <t>Reported by filing:
• 2022-03-28: 5,600,000
• 2023-03-27: 308,974,000
• 2024-04-01: 308,974,000</t>
      </text>
    </comment>
    <comment ref="B274" authorId="0" shapeId="0">
      <text>
        <t>Reported by filing:
• 2022-09-07: -9,108,000
• 2023-09-01: -9,108,000</t>
      </text>
    </comment>
    <comment ref="B275" authorId="0" shapeId="0">
      <text>
        <t>Reported by filing:
• 2022-12-06: 10,248,000
• 2023-12-04: 10,248,000</t>
      </text>
    </comment>
    <comment ref="B276" authorId="0" shapeId="0">
      <text>
        <t>Reported by filing:
• 2023-09-01: 88,745,000
• 2024-09-06: 88,745,000</t>
      </text>
    </comment>
    <comment ref="B277" authorId="0" shapeId="0">
      <text>
        <t>Reported by filing:
• 2023-12-04: 137,349,000
• 2024-12-06: 137,349,000</t>
      </text>
    </comment>
    <comment ref="B278" authorId="0" shapeId="0">
      <text>
        <t>Reported by filing:
• 2024-09-06: 180,828,000
• 2025-09-05: 180,828,000</t>
      </text>
    </comment>
    <comment ref="B279" authorId="0" shapeId="0">
      <text>
        <t>Reported by filing:
• 2024-12-06: 188,015,000
• 2025-12-05: 188,015,000</t>
      </text>
    </comment>
    <comment ref="B280" authorId="0" shapeId="0">
      <text>
        <t>Reported by filing:
• 2025-09-05: 209,132,000</t>
      </text>
    </comment>
    <comment ref="B281" authorId="0" shapeId="0">
      <text>
        <t>Reported by filing:
• 2025-12-05: 160,962,000</t>
      </text>
    </comment>
    <comment ref="B282" authorId="0" shapeId="0">
      <text>
        <t>Reported by filing:
• 2020-09-08: -40,854,000</t>
      </text>
    </comment>
    <comment ref="B283" authorId="0" shapeId="0">
      <text>
        <t>Reported by filing:
• 2020-12-07: 11,557,000</t>
      </text>
    </comment>
    <comment ref="B284" authorId="0" shapeId="0">
      <text>
        <t>Reported by filing:
• 2020-09-08: 7,045,000
• 2021-09-08: 7,045,000</t>
      </text>
    </comment>
    <comment ref="B285" authorId="0" shapeId="0">
      <text>
        <t>Reported by filing:
• 2020-12-07: 49,808,000</t>
      </text>
    </comment>
    <comment ref="B286" authorId="0" shapeId="0">
      <text>
        <t>Reported by filing:
• 2021-09-08: 103,512,000</t>
      </text>
    </comment>
    <comment ref="B287" authorId="0" shapeId="0">
      <text>
        <t>Reported by filing:
• 2020-09-08: -11,330,000</t>
      </text>
    </comment>
    <comment ref="B288" authorId="0" shapeId="0">
      <text>
        <t>Reported by filing:
• 2020-12-07: 3,987,000</t>
      </text>
    </comment>
    <comment ref="B289" authorId="0" shapeId="0">
      <text>
        <t>Reported by filing:
• 2020-09-08: 1,253,000
• 2021-09-08: 1,253,000</t>
      </text>
    </comment>
    <comment ref="B290" authorId="0" shapeId="0">
      <text>
        <t>Reported by filing:
• 2020-12-07: 5,779,000
• 2021-12-06: 5,779,000</t>
      </text>
    </comment>
    <comment ref="B291" authorId="0" shapeId="0">
      <text>
        <t>Reported by filing:
• 2021-09-08: -6,944,000
• 2022-09-07: -6,944,000</t>
      </text>
    </comment>
    <comment ref="B292" authorId="0" shapeId="0">
      <text>
        <t>Reported by filing:
• 2021-12-06: 16,383,000
• 2022-12-06: 16,383,000</t>
      </text>
    </comment>
    <comment ref="B293" authorId="0" shapeId="0">
      <text>
        <t>Reported by filing:
• 2022-09-07: 5,634,000
• 2023-09-01: 5,634,000</t>
      </text>
    </comment>
    <comment ref="B294" authorId="0" shapeId="0">
      <text>
        <t>Reported by filing:
• 2022-12-06: 10,966,000
• 2023-12-04: 10,966,000</t>
      </text>
    </comment>
    <comment ref="B295" authorId="0" shapeId="0">
      <text>
        <t>Reported by filing:
• 2023-09-01: 30,014,000
• 2024-09-06: 30,014,000</t>
      </text>
    </comment>
    <comment ref="B296" authorId="0" shapeId="0">
      <text>
        <t>Reported by filing:
• 2023-12-04: 39,617,000
• 2024-12-06: 39,617,000</t>
      </text>
    </comment>
    <comment ref="B297" authorId="0" shapeId="0">
      <text>
        <t>Reported by filing:
• 2024-09-06: 45,449,000
• 2025-09-05: 45,449,000</t>
      </text>
    </comment>
    <comment ref="B298" authorId="0" shapeId="0">
      <text>
        <t>Reported by filing:
• 2024-12-06: 54,151,000
• 2025-12-05: 54,151,000</t>
      </text>
    </comment>
    <comment ref="B299" authorId="0" shapeId="0">
      <text>
        <t>Reported by filing:
• 2025-09-05: 65,744,000</t>
      </text>
    </comment>
    <comment ref="B300" authorId="0" shapeId="0">
      <text>
        <t>Reported by filing:
• 2025-12-05: 45,862,000</t>
      </text>
    </comment>
    <comment ref="B301" authorId="0" shapeId="0">
      <text>
        <t>Reported by filing:
• 2020-09-08: 8,028,000</t>
      </text>
    </comment>
    <comment ref="B302" authorId="0" shapeId="0">
      <text>
        <t>Reported by filing:
• 2020-12-07: 9,249,000</t>
      </text>
    </comment>
    <comment ref="B303" authorId="0" shapeId="0">
      <text>
        <t>Reported by filing:
• 2020-09-08: 7,982,000
• 2021-09-08: 7,982,000</t>
      </text>
    </comment>
    <comment ref="B304" authorId="0" shapeId="0">
      <text>
        <t>Reported by filing:
• 2020-12-07: 9,686,000
• 2021-12-06: 9,686,000</t>
      </text>
    </comment>
    <comment ref="B305" authorId="0" shapeId="0">
      <text>
        <t>Reported by filing:
• 2021-09-08: 9,897,000
• 2022-09-07: 9,897,000</t>
      </text>
    </comment>
    <comment ref="B306" authorId="0" shapeId="0">
      <text>
        <t>Reported by filing:
• 2021-12-06: 12,075,000
• 2022-12-06: 12,075,000</t>
      </text>
    </comment>
    <comment ref="B307" authorId="0" shapeId="0">
      <text>
        <t>Reported by filing:
• 2022-09-07: 10,630,000</t>
      </text>
    </comment>
    <comment ref="B308" authorId="0" shapeId="0">
      <text>
        <t>Reported by filing:
• 2022-12-06: 11,767,000</t>
      </text>
    </comment>
    <comment ref="B309" authorId="0" shapeId="0">
      <text>
        <t>Reported by filing:
• 2020-09-08: 12,792,000</t>
      </text>
    </comment>
    <comment ref="B310" authorId="0" shapeId="0">
      <text>
        <t>Reported by filing:
• 2020-12-07: 12,653,000</t>
      </text>
    </comment>
    <comment ref="B311" authorId="0" shapeId="0">
      <text>
        <t>Reported by filing:
• 2020-09-08: 10,066,000
• 2021-09-08: 10,066,000</t>
      </text>
    </comment>
    <comment ref="B312" authorId="0" shapeId="0">
      <text>
        <t>Reported by filing:
• 2020-12-07: 11,717,000
• 2021-12-06: 11,717,000</t>
      </text>
    </comment>
    <comment ref="B313" authorId="0" shapeId="0">
      <text>
        <t>Reported by filing:
• 2021-09-08: 17,353,000
• 2022-09-07: 17,353,000</t>
      </text>
    </comment>
    <comment ref="B314" authorId="0" shapeId="0">
      <text>
        <t>Reported by filing:
• 2021-12-06: 17,801,000
• 2022-12-06: 17,801,000</t>
      </text>
    </comment>
    <comment ref="B315" authorId="0" shapeId="0">
      <text>
        <t>Reported by filing:
• 2022-09-07: 22,652,000</t>
      </text>
    </comment>
    <comment ref="B316" authorId="0" shapeId="0">
      <text>
        <t>Reported by filing:
• 2022-12-06: 21,194,000</t>
      </text>
    </comment>
    <comment ref="B317" authorId="0" shapeId="0">
      <text>
        <t>Reported by filing:
• 2023-03-27: 86,923,000
• 2024-04-01: 86,923,000
• 2025-03-31: 88,270,000</t>
      </text>
    </comment>
    <comment ref="B318" authorId="0" shapeId="0">
      <text>
        <t>Reported by filing:
• 2024-04-01: -33,623,000
• 2025-03-31: -22,827,000
• 2026-03-26: -22,827,000</t>
      </text>
    </comment>
    <comment ref="B319" authorId="0" shapeId="0">
      <text>
        <t>Reported by filing:
• 2024-06-07: 34,634,000
• 2025-06-06: 40,052,000</t>
      </text>
    </comment>
    <comment ref="B320" authorId="0" shapeId="0">
      <text>
        <t>Reported by filing:
• 2024-09-06: 63,060,000
• 2025-09-05: 71,100,000</t>
      </text>
    </comment>
    <comment ref="B321" authorId="0" shapeId="0">
      <text>
        <t>Reported by filing:
• 2024-12-06: 70,423,000
• 2025-12-05: 81,740,000</t>
      </text>
    </comment>
    <comment ref="B322" authorId="0" shapeId="0">
      <text>
        <t>Reported by filing:
• 2020-12-07: 812,000</t>
      </text>
    </comment>
    <comment ref="B323" authorId="0" shapeId="0">
      <text>
        <t>Reported by filing:
• 2020-09-08: 759,000
• 2021-09-08: 759,000</t>
      </text>
    </comment>
    <comment ref="B324" authorId="0" shapeId="0">
      <text>
        <t>Reported by filing:
• 2020-12-07: 1,319,000
• 2021-12-06: 1,319,000</t>
      </text>
    </comment>
    <comment ref="B325" authorId="0" shapeId="0">
      <text>
        <t>Reported by filing:
• 2021-09-08: 2,708,000
• 2022-09-07: 2,708,000</t>
      </text>
    </comment>
    <comment ref="B326" authorId="0" shapeId="0">
      <text>
        <t>Reported by filing:
• 2021-12-06: 2,669,000
• 2022-12-06: 2,669,000</t>
      </text>
    </comment>
    <comment ref="B327" authorId="0" shapeId="0">
      <text>
        <t>Reported by filing:
• 2023-09-01: 1,226,000
• 2024-09-06: 1,226,000</t>
      </text>
    </comment>
    <comment ref="B328" authorId="0" shapeId="0">
      <text>
        <t>Reported by filing:
• 2023-12-04: 2,120,000
• 2024-12-06: 2,120,000</t>
      </text>
    </comment>
    <comment ref="B329" authorId="0" shapeId="0">
      <text>
        <t>Reported by filing:
• 2024-09-06: 2,033,000
• 2025-09-05: 2,033,000</t>
      </text>
    </comment>
    <comment ref="B330" authorId="0" shapeId="0">
      <text>
        <t>Reported by filing:
• 2024-12-06: 1,918,000
• 2025-12-05: 1,918,000</t>
      </text>
    </comment>
    <comment ref="B331" authorId="0" shapeId="0">
      <text>
        <t>Reported by filing:
• 2025-09-05: 1,001,000</t>
      </text>
    </comment>
    <comment ref="B332" authorId="0" shapeId="0">
      <text>
        <t>Reported by filing:
• 2025-12-05: 1,039,000</t>
      </text>
    </comment>
    <comment ref="B333" authorId="0" shapeId="0">
      <text>
        <t>Reported by filing:
• 2024-09-06: 6,538,000</t>
      </text>
    </comment>
    <comment ref="B334" authorId="0" shapeId="0">
      <text>
        <t>Reported by filing:
• 2024-12-06: 7,897,000</t>
      </text>
    </comment>
    <comment ref="B335" authorId="0" shapeId="0">
      <text>
        <t>Reported by filing:
• 2024-09-06: 10,392,000
• 2025-09-05: 10,392,000</t>
      </text>
    </comment>
    <comment ref="B336" authorId="0" shapeId="0">
      <text>
        <t>Reported by filing:
• 2024-12-06: 9,302,000
• 2025-12-05: 9,302,000</t>
      </text>
    </comment>
    <comment ref="B337" authorId="0" shapeId="0">
      <text>
        <t>Reported by filing:
• 2025-09-05: 3,094,000</t>
      </text>
    </comment>
    <comment ref="B338" authorId="0" shapeId="0">
      <text>
        <t>Reported by filing:
• 2025-12-05: 6,491,000</t>
      </text>
    </comment>
    <comment ref="B339" authorId="0" shapeId="0">
      <text>
        <t>Reported by filing:
• 2024-09-06: 7,635,000</t>
      </text>
    </comment>
    <comment ref="B340" authorId="0" shapeId="0">
      <text>
        <t>Reported by filing:
• 2024-09-06: 5,189,000</t>
      </text>
    </comment>
    <comment ref="B341" authorId="0" shapeId="0">
      <text>
        <t>Reported by filing:
• 2024-12-06: 8,568,000</t>
      </text>
    </comment>
    <comment ref="B342" authorId="0" shapeId="0">
      <text>
        <t>Reported by filing:
• 2025-09-05: 5,189,000</t>
      </text>
    </comment>
    <comment ref="B343" authorId="0" shapeId="0">
      <text>
        <t>Reported by filing:
• 2024-12-06: 569,000
• 2025-12-05: 569,000</t>
      </text>
    </comment>
    <comment ref="B344" authorId="0" shapeId="0">
      <text>
        <t>Reported by filing:
• 2025-09-05: 620,000</t>
      </text>
    </comment>
    <comment ref="B345" authorId="0" shapeId="0">
      <text>
        <t>Reported by filing:
• 2025-12-05: 550,000</t>
      </text>
    </comment>
    <comment ref="B346" authorId="0" shapeId="0">
      <text>
        <t>Reported by filing:
• 2020-09-08: -1,370,000</t>
      </text>
    </comment>
    <comment ref="B347" authorId="0" shapeId="0">
      <text>
        <t>Reported by filing:
• 2020-12-07: -2,922,000</t>
      </text>
    </comment>
    <comment ref="B348" authorId="0" shapeId="0">
      <text>
        <t>Reported by filing:
• 2020-09-08: -7,098,000
• 2021-09-08: -7,098,000</t>
      </text>
    </comment>
    <comment ref="B349" authorId="0" shapeId="0">
      <text>
        <t>Reported by filing:
• 2020-12-07: -8,808,000
• 2021-12-06: -8,808,000</t>
      </text>
    </comment>
    <comment ref="B350" authorId="0" shapeId="0">
      <text>
        <t>Reported by filing:
• 2021-09-08: -11,275,000
• 2022-09-07: -11,275,000</t>
      </text>
    </comment>
    <comment ref="B351" authorId="0" shapeId="0">
      <text>
        <t>Reported by filing:
• 2021-12-06: -7,270,000
• 2022-12-06: -7,270,000</t>
      </text>
    </comment>
    <comment ref="B352" authorId="0" shapeId="0">
      <text>
        <t>Reported by filing:
• 2022-09-07: -6,917,000
• 2023-09-01: -6,917,000</t>
      </text>
    </comment>
    <comment ref="B353" authorId="0" shapeId="0">
      <text>
        <t>Reported by filing:
• 2022-12-06: -7,295,000
• 2023-12-04: -7,295,000</t>
      </text>
    </comment>
    <comment ref="B354" authorId="0" shapeId="0">
      <text>
        <t>Reported by filing:
• 2023-09-01: -1,097,000
• 2024-09-06: -1,097,000</t>
      </text>
    </comment>
    <comment ref="B355" authorId="0" shapeId="0">
      <text>
        <t>Reported by filing:
• 2023-12-04: -671,000
• 2024-12-06: -671,000</t>
      </text>
    </comment>
    <comment ref="B356" authorId="0" shapeId="0">
      <text>
        <t>Reported by filing:
• 2024-09-06: 5,203,000
• 2025-09-05: 5,203,000</t>
      </text>
    </comment>
    <comment ref="B357" authorId="0" shapeId="0">
      <text>
        <t>Reported by filing:
• 2024-12-06: 8,733,000
• 2025-12-05: 8,733,000</t>
      </text>
    </comment>
    <comment ref="B358" authorId="0" shapeId="0">
      <text>
        <t>Reported by filing:
• 2025-09-05: 2,474,000</t>
      </text>
    </comment>
    <comment ref="B359" authorId="0" shapeId="0">
      <text>
        <t>Reported by filing:
• 2025-12-05: 5,941,000</t>
      </text>
    </comment>
    <comment ref="B360" authorId="0" shapeId="0">
      <text>
        <t>Reported by filing:
• 2020-03-31: -11,789,000
• 2021-03-29: 11,789,000</t>
      </text>
    </comment>
    <comment ref="B361" authorId="0" shapeId="0">
      <text>
        <t>Reported by filing:
• 2020-03-31: -12,171,000
• 2021-03-29: 12,171,000
• 2022-03-28: 12,171,000</t>
      </text>
    </comment>
    <comment ref="B362" authorId="0" shapeId="0">
      <text>
        <t>Reported by filing:
• 2022-03-28: 549,030,000
• 2023-03-27: 543,060,000</t>
      </text>
    </comment>
    <comment ref="B363" authorId="0" shapeId="0">
      <text>
        <t>Reported by filing:
• 2020-09-08: 185,097,000</t>
      </text>
    </comment>
    <comment ref="B364" authorId="0" shapeId="0">
      <text>
        <t>Reported by filing:
• 2020-12-07: 139,763,000</t>
      </text>
    </comment>
    <comment ref="B365" authorId="0" shapeId="0">
      <text>
        <t>Reported by filing:
• 2020-03-31: 587,266,000
• 2021-03-29: 587,266,000
• 2023-03-27: 468,514,000</t>
      </text>
    </comment>
    <comment ref="B366" authorId="0" shapeId="0">
      <text>
        <t>Reported by filing:
• 2020-09-08: 112,541,000
• 2021-09-08: 112,541,000</t>
      </text>
    </comment>
    <comment ref="B367" authorId="0" shapeId="0">
      <text>
        <t>Reported by filing:
• 2020-12-07: 102,150,000
• 2021-12-06: 102,150,000</t>
      </text>
    </comment>
    <comment ref="B368" authorId="0" shapeId="0">
      <text>
        <t>Reported by filing:
• 2021-09-08: 88,770,000
• 2022-09-07: 88,770,000</t>
      </text>
    </comment>
    <comment ref="B369" authorId="0" shapeId="0">
      <text>
        <t>Reported by filing:
• 2021-12-06: 97,822,000
• 2022-12-06: 97,822,000</t>
      </text>
    </comment>
    <comment ref="B370" authorId="0" shapeId="0">
      <text>
        <t>Reported by filing:
• 2022-09-07: 95,094,000
• 2023-09-01: 95,094,000</t>
      </text>
    </comment>
    <comment ref="B371" authorId="0" shapeId="0">
      <text>
        <t>Reported by filing:
• 2022-12-06: 104,241,000
• 2023-12-04: 104,241,000</t>
      </text>
    </comment>
    <comment ref="B372" authorId="0" shapeId="0">
      <text>
        <t>Reported by filing:
• 2023-09-01: 113,441,000
• 2024-09-06: 113,441,000</t>
      </text>
    </comment>
    <comment ref="B373" authorId="0" shapeId="0">
      <text>
        <t>Reported by filing:
• 2023-12-04: 94,530,000
• 2024-12-06: 94,530,000</t>
      </text>
    </comment>
    <comment ref="B374" authorId="0" shapeId="0">
      <text>
        <t>Reported by filing:
• 2024-09-06: 108,846,000
• 2025-09-05: 108,846,000</t>
      </text>
    </comment>
    <comment ref="B375" authorId="0" shapeId="0">
      <text>
        <t>Reported by filing:
• 2024-12-06: 114,112,000
• 2025-12-05: 114,112,000</t>
      </text>
    </comment>
    <comment ref="B376" authorId="0" shapeId="0">
      <text>
        <t>Reported by filing:
• 2025-09-05: 122,239,000</t>
      </text>
    </comment>
    <comment ref="B377" authorId="0" shapeId="0">
      <text>
        <t>Reported by filing:
• 2025-12-05: 128,320,000</t>
      </text>
    </comment>
    <comment ref="B378" authorId="0" shapeId="0">
      <text>
        <t>Reported by filing:
• 2020-12-07: -6,959,000
• 2021-12-06: -6,959,000</t>
      </text>
    </comment>
    <comment ref="B379" authorId="0" shapeId="0">
      <text>
        <t>Reported by filing:
• 2020-12-07: 3,300,000
• 2021-03-29: 4,700,000</t>
      </text>
    </comment>
    <comment ref="B380" authorId="0" shapeId="0">
      <text>
        <t>Reported by filing:
• 2021-12-06: 8,700,000
• 2022-03-28: 17,400,000</t>
      </text>
    </comment>
    <comment ref="B381" authorId="0" shapeId="0">
      <text>
        <t>Reported by filing:
• 2022-12-06: 31,500,000
• 2023-03-27: 28,300,000</t>
      </text>
    </comment>
    <comment ref="B382" authorId="0" shapeId="0">
      <text>
        <t>Reported by filing:
• 2023-12-04: 8,300,000
• 2024-04-01: 29,100,000</t>
      </text>
    </comment>
    <comment ref="B383" authorId="0" shapeId="0">
      <text>
        <t>Reported by filing:
• 2024-12-06: 66,500,000
• 2025-03-31: 135,000,000</t>
      </text>
    </comment>
    <comment ref="B384" authorId="0" shapeId="0">
      <text>
        <t>Reported by filing:
• 2025-12-05: 119,400,000
• 2026-03-26: 62,400,000</t>
      </text>
    </comment>
    <comment ref="B385" authorId="0" shapeId="0">
      <text>
        <t>Reported by filing:
• 2020-06-10: 913,800,000
• 2020-09-08: 913,800,000
• 2020-12-07: 913,800,000
• 2021-03-29: 900,000,000</t>
      </text>
    </comment>
    <comment ref="B386" authorId="0" shapeId="0">
      <text>
        <t>Reported by filing:
• 2020-09-08: 227,641,000</t>
      </text>
    </comment>
    <comment ref="B387" authorId="0" shapeId="0">
      <text>
        <t>Reported by filing:
• 2020-12-07: 341,716,000</t>
      </text>
    </comment>
    <comment ref="B388" authorId="0" shapeId="0">
      <text>
        <t>Reported by filing:
• 2020-09-08: 205,509,000
• 2021-09-08: 205,509,000</t>
      </text>
    </comment>
    <comment ref="B389" authorId="0" shapeId="0">
      <text>
        <t>Reported by filing:
• 2020-12-07: 326,509,000
• 2021-12-06: 326,509,000</t>
      </text>
    </comment>
    <comment ref="B390" authorId="0" shapeId="0">
      <text>
        <t>Reported by filing:
• 2021-09-08: 244,860,000
• 2022-09-07: 244,860,000</t>
      </text>
    </comment>
    <comment ref="B391" authorId="0" shapeId="0">
      <text>
        <t>Reported by filing:
• 2021-12-06: 391,129,000
• 2022-12-06: 391,129,000</t>
      </text>
    </comment>
    <comment ref="B392" authorId="0" shapeId="0">
      <text>
        <t>Reported by filing:
• 2022-09-07: 246,317,000
• 2023-09-01: 246,317,000</t>
      </text>
    </comment>
    <comment ref="B393" authorId="0" shapeId="0">
      <text>
        <t>Reported by filing:
• 2022-12-06: 379,518,000
• 2023-12-04: 379,518,000</t>
      </text>
    </comment>
    <comment ref="B394" authorId="0" shapeId="0">
      <text>
        <t>Reported by filing:
• 2023-09-01: 287,133,000
• 2024-09-06: 287,133,000</t>
      </text>
    </comment>
    <comment ref="B395" authorId="0" shapeId="0">
      <text>
        <t>Reported by filing:
• 2023-12-04: 449,643,000
• 2024-12-06: 449,643,000</t>
      </text>
    </comment>
    <comment ref="B396" authorId="0" shapeId="0">
      <text>
        <t>Reported by filing:
• 2024-09-06: 348,351,000</t>
      </text>
    </comment>
    <comment ref="B397" authorId="0" shapeId="0">
      <text>
        <t>Reported by filing:
• 2024-12-06: 538,352,000</t>
      </text>
    </comment>
    <comment ref="B398" authorId="0" shapeId="0">
      <text>
        <t>Reported by filing:
• 2020-03-31: -4,638,000
• 2021-03-29: 4,638,000</t>
      </text>
    </comment>
    <comment ref="B399" authorId="0" shapeId="0">
      <text>
        <t>Reported by filing:
• 2020-09-08: -424,000</t>
      </text>
    </comment>
    <comment ref="B400" authorId="0" shapeId="0">
      <text>
        <t>Reported by filing:
• 2020-12-07: 1,511,000</t>
      </text>
    </comment>
    <comment ref="B401" authorId="0" shapeId="0">
      <text>
        <t>Reported by filing:
• 2020-03-31: -2,955,000
• 2021-03-29: 2,955,000
• 2022-03-28: 2,955,000</t>
      </text>
    </comment>
    <comment ref="B402" authorId="0" shapeId="0">
      <text>
        <t>Reported by filing:
• 2020-09-08: -226,000
• 2021-09-08: 226,000</t>
      </text>
    </comment>
    <comment ref="B403" authorId="0" shapeId="0">
      <text>
        <t>Reported by filing:
• 2020-12-07: 262,000
• 2021-12-06: 262,000</t>
      </text>
    </comment>
    <comment ref="B404" authorId="0" shapeId="0">
      <text>
        <t>Reported by filing:
• 2021-09-08: 365,000
• 2022-09-07: 365,000</t>
      </text>
    </comment>
    <comment ref="B405" authorId="0" shapeId="0">
      <text>
        <t>Reported by filing:
• 2021-12-06: 2,817,000
• 2022-12-06: 2,817,000</t>
      </text>
    </comment>
    <comment ref="B406" authorId="0" shapeId="0">
      <text>
        <t>Reported by filing:
• 2022-09-07: 397,000
• 2023-09-01: 397,000</t>
      </text>
    </comment>
    <comment ref="B407" authorId="0" shapeId="0">
      <text>
        <t>Reported by filing:
• 2022-12-06: 2,801,000
• 2023-12-04: 2,801,000</t>
      </text>
    </comment>
    <comment ref="B408" authorId="0" shapeId="0">
      <text>
        <t>Reported by filing:
• 2023-09-01: 475,000
• 2024-09-06: 475,000</t>
      </text>
    </comment>
    <comment ref="B409" authorId="0" shapeId="0">
      <text>
        <t>Reported by filing:
• 2023-12-04: 1,994,000
• 2024-12-06: 1,994,000</t>
      </text>
    </comment>
    <comment ref="B410" authorId="0" shapeId="0">
      <text>
        <t>Reported by filing:
• 2024-09-06: 129,000
• 2025-09-05: -129,000</t>
      </text>
    </comment>
    <comment ref="B411" authorId="0" shapeId="0">
      <text>
        <t>Reported by filing:
• 2024-12-06: 3,182,000
• 2025-12-05: 3,182,000</t>
      </text>
    </comment>
    <comment ref="B412" authorId="0" shapeId="0">
      <text>
        <t>Reported by filing:
• 2025-09-05: 524,000</t>
      </text>
    </comment>
    <comment ref="B413" authorId="0" shapeId="0">
      <text>
        <t>Reported by filing:
• 2025-12-05: 2,487,000</t>
      </text>
    </comment>
    <comment ref="B414" authorId="0" shapeId="0">
      <text>
        <t>Reported by filing:
• 2020-03-31: -4,638,000
• 2021-03-29: 4,638,000</t>
      </text>
    </comment>
    <comment ref="B415" authorId="0" shapeId="0">
      <text>
        <t>Reported by filing:
• 2020-09-08: -890,000</t>
      </text>
    </comment>
    <comment ref="B416" authorId="0" shapeId="0">
      <text>
        <t>Reported by filing:
• 2020-12-07: 2,401,000</t>
      </text>
    </comment>
    <comment ref="B417" authorId="0" shapeId="0">
      <text>
        <t>Reported by filing:
• 2020-03-31: -2,955,000
• 2021-03-29: 2,955,000
• 2022-03-28: 2,955,000</t>
      </text>
    </comment>
    <comment ref="B418" authorId="0" shapeId="0">
      <text>
        <t>Reported by filing:
• 2020-06-10: -4,658,000
• 2021-06-09: 4,658,000</t>
      </text>
    </comment>
    <comment ref="B419" authorId="0" shapeId="0">
      <text>
        <t>Reported by filing:
• 2020-09-08: -4,884,000
• 2021-09-08: 4,884,000</t>
      </text>
    </comment>
    <comment ref="B420" authorId="0" shapeId="0">
      <text>
        <t>Reported by filing:
• 2020-12-07: 5,146,000
• 2021-12-06: 5,146,000</t>
      </text>
    </comment>
    <comment ref="B421" authorId="0" shapeId="0">
      <text>
        <t>Reported by filing:
• 2021-09-08: 5,211,000
• 2022-09-07: 5,211,000</t>
      </text>
    </comment>
    <comment ref="B422" authorId="0" shapeId="0">
      <text>
        <t>Reported by filing:
• 2021-12-06: 8,028,000
• 2022-12-06: 8,028,000</t>
      </text>
    </comment>
    <comment ref="B423" authorId="0" shapeId="0">
      <text>
        <t>Reported by filing:
• 2022-09-07: 3,810,000
• 2023-09-01: 3,810,000</t>
      </text>
    </comment>
    <comment ref="B424" authorId="0" shapeId="0">
      <text>
        <t>Reported by filing:
• 2022-12-06: 6,611,000
• 2023-12-04: 6,611,000</t>
      </text>
    </comment>
    <comment ref="B425" authorId="0" shapeId="0">
      <text>
        <t>Reported by filing:
• 2023-09-01: 4,363,000
• 2024-09-06: 4,363,000</t>
      </text>
    </comment>
    <comment ref="B426" authorId="0" shapeId="0">
      <text>
        <t>Reported by filing:
• 2023-12-04: 6,357,000
• 2024-12-06: 6,357,000</t>
      </text>
    </comment>
    <comment ref="B427" authorId="0" shapeId="0">
      <text>
        <t>Reported by filing:
• 2024-09-06: 3,642,000
• 2025-09-05: 3,642,000</t>
      </text>
    </comment>
    <comment ref="B428" authorId="0" shapeId="0">
      <text>
        <t>Reported by filing:
• 2024-12-06: 6,824,000
• 2025-12-05: 6,824,000</t>
      </text>
    </comment>
    <comment ref="B429" authorId="0" shapeId="0">
      <text>
        <t>Reported by filing:
• 2025-09-05: 4,077,000</t>
      </text>
    </comment>
    <comment ref="B430" authorId="0" shapeId="0">
      <text>
        <t>Reported by filing:
• 2025-12-05: 6,564,000</t>
      </text>
    </comment>
    <comment ref="B431" authorId="0" shapeId="0">
      <text>
        <t>Reported by filing:
• 2020-06-10: -46,990,000
• 2021-03-29: 3,010,000
• 2021-06-09: 3,010,000</t>
      </text>
    </comment>
    <comment ref="B432" authorId="0" shapeId="0">
      <text>
        <t>Reported by filing:
• 2020-09-08: -75,621,000
• 2021-03-29: -25,621,000
• 2021-09-08: -25,621,000</t>
      </text>
    </comment>
    <comment ref="B433" authorId="0" shapeId="0">
      <text>
        <t>Reported by filing:
• 2020-12-07: -91,748,000
• 2021-03-29: -41,748,000
• 2021-12-06: -41,748,000</t>
      </text>
    </comment>
    <comment ref="B434" authorId="0" shapeId="0">
      <text>
        <t>Reported by filing:
• 2020-06-10: -90,776,000
• 2021-03-29: -140,776,000
• 2021-06-09: -140,776,000</t>
      </text>
    </comment>
    <comment ref="B435" authorId="0" shapeId="0">
      <text>
        <t>Reported by filing:
• 2020-09-08: 96,233,000
• 2021-03-29: 46,233,000
• 2021-09-08: 46,233,000</t>
      </text>
    </comment>
    <comment ref="B436" authorId="0" shapeId="0">
      <text>
        <t>Reported by filing:
• 2020-12-07: 158,894,000
• 2021-03-29: 108,894,000
• 2021-12-06: 108,894,000</t>
      </text>
    </comment>
    <comment ref="B437" authorId="0" shapeId="0">
      <text>
        <t>Reported by filing:
• 2020-03-31: 96,936,000
• 2021-03-29: 74,541,000</t>
      </text>
    </comment>
    <comment ref="B438" authorId="0" shapeId="0">
      <text>
        <t>Reported by filing:
• 2020-03-31: -31,142,000
• 2020-09-08: -31,142,000</t>
      </text>
    </comment>
    <comment ref="B439" authorId="0" shapeId="0">
      <text>
        <t>Reported by filing:
• 2020-03-31: 6,523,000
• 2020-12-07: 6,523,000</t>
      </text>
    </comment>
    <comment ref="B440" authorId="0" shapeId="0">
      <text>
        <t>Reported by filing:
• 2020-03-31: 83,132,000
• 2021-03-29: 39,358,000
• 2022-03-28: 39,358,000</t>
      </text>
    </comment>
    <comment ref="B441" authorId="0" shapeId="0">
      <text>
        <t>Reported by filing:
• 2020-09-08: 5,464,000
• 2021-09-08: 5,464,000</t>
      </text>
    </comment>
    <comment ref="B442" authorId="0" shapeId="0">
      <text>
        <t>Reported by filing:
• 2020-12-07: 42,271,000
• 2021-12-06: 42,271,000</t>
      </text>
    </comment>
    <comment ref="B443" authorId="0" shapeId="0">
      <text>
        <t>Reported by filing:
• 2021-09-08: 108,500,000
• 2022-09-07: 108,500,000</t>
      </text>
    </comment>
    <comment ref="B444" authorId="0" shapeId="0">
      <text>
        <t>Reported by filing:
• 2021-12-06: 47,233,000
• 2022-12-06: 47,233,000</t>
      </text>
    </comment>
    <comment ref="B445" authorId="0" shapeId="0">
      <text>
        <t>Reported by filing:
• 2022-09-07: -16,834,000
• 2023-09-01: -16,834,000</t>
      </text>
    </comment>
    <comment ref="B446" authorId="0" shapeId="0">
      <text>
        <t>Reported by filing:
• 2022-12-06: -2,214,000
• 2023-12-04: -2,214,000</t>
      </text>
    </comment>
    <comment ref="B447" authorId="0" shapeId="0">
      <text>
        <t>Reported by filing:
• 2023-09-01: 56,894,000
• 2024-09-06: 56,894,000</t>
      </text>
    </comment>
    <comment ref="B448" authorId="0" shapeId="0">
      <text>
        <t>Reported by filing:
• 2023-12-04: 96,211,000
• 2024-12-06: 96,211,000</t>
      </text>
    </comment>
    <comment ref="B449" authorId="0" shapeId="0">
      <text>
        <t>Reported by filing:
• 2024-09-06: 133,168,000
• 2025-09-05: 133,168,000</t>
      </text>
    </comment>
    <comment ref="B450" authorId="0" shapeId="0">
      <text>
        <t>Reported by filing:
• 2024-12-06: 131,979,000
• 2025-12-05: 131,979,000</t>
      </text>
    </comment>
    <comment ref="B451" authorId="0" shapeId="0">
      <text>
        <t>Reported by filing:
• 2025-09-05: 141,383,000</t>
      </text>
    </comment>
    <comment ref="B452" authorId="0" shapeId="0">
      <text>
        <t>Reported by filing:
• 2025-12-05: 112,995,000</t>
      </text>
    </comment>
    <comment ref="B453" authorId="0" shapeId="0">
      <text>
        <t>Reported by filing:
• 2020-09-08: 1,618,000</t>
      </text>
    </comment>
    <comment ref="B454" authorId="0" shapeId="0">
      <text>
        <t>Reported by filing:
• 2020-12-07: 1,047,000</t>
      </text>
    </comment>
    <comment ref="B455" authorId="0" shapeId="0">
      <text>
        <t>Reported by filing:
• 2020-09-08: 328,000
• 2021-09-08: 328,000</t>
      </text>
    </comment>
    <comment ref="B456" authorId="0" shapeId="0">
      <text>
        <t>Reported by filing:
• 2020-12-07: 1,758,000
• 2021-12-06: 1,758,000</t>
      </text>
    </comment>
    <comment ref="B457" authorId="0" shapeId="0">
      <text>
        <t>Reported by filing:
• 2021-09-08: 1,956,000
• 2022-09-07: 1,956,000</t>
      </text>
    </comment>
    <comment ref="B458" authorId="0" shapeId="0">
      <text>
        <t>Reported by filing:
• 2021-12-06: 1,845,000
• 2022-12-06: 1,845,000</t>
      </text>
    </comment>
    <comment ref="B459" authorId="0" shapeId="0">
      <text>
        <t>Reported by filing:
• 2022-09-07: 2,092,000
• 2023-09-01: 2,092,000</t>
      </text>
    </comment>
    <comment ref="B460" authorId="0" shapeId="0">
      <text>
        <t>Reported by filing:
• 2022-12-06: 1,496,000
• 2023-12-04: 1,496,000</t>
      </text>
    </comment>
    <comment ref="B461" authorId="0" shapeId="0">
      <text>
        <t>Reported by filing:
• 2023-09-01: 1,837,000
• 2024-09-06: 1,837,000</t>
      </text>
    </comment>
    <comment ref="B462" authorId="0" shapeId="0">
      <text>
        <t>Reported by filing:
• 2023-12-04: 1,521,000
• 2024-12-06: 1,521,000</t>
      </text>
    </comment>
    <comment ref="B463" authorId="0" shapeId="0">
      <text>
        <t>Reported by filing:
• 2024-09-06: 2,211,000
• 2025-09-05: 2,211,000</t>
      </text>
    </comment>
    <comment ref="B464" authorId="0" shapeId="0">
      <text>
        <t>Reported by filing:
• 2024-12-06: 1,885,000
• 2025-12-05: 1,885,000</t>
      </text>
    </comment>
    <comment ref="B465" authorId="0" shapeId="0">
      <text>
        <t>Reported by filing:
• 2025-09-05: 2,005,000</t>
      </text>
    </comment>
    <comment ref="B466" authorId="0" shapeId="0">
      <text>
        <t>Reported by filing:
• 2025-12-05: 2,105,000</t>
      </text>
    </comment>
    <comment ref="B467" authorId="0" shapeId="0">
      <text>
        <t>Reported by filing:
• 2020-09-08: -50,297,000</t>
      </text>
    </comment>
    <comment ref="B468" authorId="0" shapeId="0">
      <text>
        <t>Reported by filing:
• 2020-12-07: -43,774,000</t>
      </text>
    </comment>
    <comment ref="B469" authorId="0" shapeId="0">
      <text>
        <t>Reported by filing:
• 2020-09-08: -238,684,000
• 2021-09-08: -238,684,000</t>
      </text>
    </comment>
    <comment ref="B470" authorId="0" shapeId="0">
      <text>
        <t>Reported by filing:
• 2020-12-07: -196,413,000
• 2021-12-06: -196,413,000</t>
      </text>
    </comment>
    <comment ref="B471" authorId="0" shapeId="0">
      <text>
        <t>Reported by filing:
• 2021-09-08: 150,268,000
• 2022-09-07: 150,268,000</t>
      </text>
    </comment>
    <comment ref="B472" authorId="0" shapeId="0">
      <text>
        <t>Reported by filing:
• 2021-12-06: 197,501,000
• 2022-12-06: 197,501,000</t>
      </text>
    </comment>
    <comment ref="B473" authorId="0" shapeId="0">
      <text>
        <t>Reported by filing:
• 2022-09-07: -33,303,000
• 2023-09-01: -33,303,000</t>
      </text>
    </comment>
    <comment ref="B474" authorId="0" shapeId="0">
      <text>
        <t>Reported by filing:
• 2022-12-06: -35,517,000
• 2023-12-04: -35,517,000</t>
      </text>
    </comment>
    <comment ref="B475" authorId="0" shapeId="0">
      <text>
        <t>Reported by filing:
• 2023-09-01: 73,465,000
• 2024-09-06: 73,465,000</t>
      </text>
    </comment>
    <comment ref="B476" authorId="0" shapeId="0">
      <text>
        <t>Reported by filing:
• 2023-12-04: 169,676,000
• 2024-12-06: 169,676,000</t>
      </text>
    </comment>
    <comment ref="B477" authorId="0" shapeId="0">
      <text>
        <t>Reported by filing:
• 2024-09-06: 247,018,000
• 2025-09-05: 247,018,000</t>
      </text>
    </comment>
    <comment ref="B478" authorId="0" shapeId="0">
      <text>
        <t>Reported by filing:
• 2024-12-06: 378,997,000
• 2025-12-05: 378,997,000</t>
      </text>
    </comment>
    <comment ref="B479" authorId="0" shapeId="0">
      <text>
        <t>Reported by filing:
• 2025-09-05: 221,796,000</t>
      </text>
    </comment>
    <comment ref="B480" authorId="0" shapeId="0">
      <text>
        <t>Reported by filing:
• 2025-12-05: 334,791,000</t>
      </text>
    </comment>
    <comment ref="B481" authorId="0" shapeId="0">
      <text>
        <t>Reported by filing:
• 2020-09-08: -39,484,000</t>
      </text>
    </comment>
    <comment ref="B482" authorId="0" shapeId="0">
      <text>
        <t>Reported by filing:
• 2020-12-07: 14,479,000</t>
      </text>
    </comment>
    <comment ref="B483" authorId="0" shapeId="0">
      <text>
        <t>Reported by filing:
• 2020-09-08: 14,143,000
• 2021-09-08: 14,143,000</t>
      </text>
    </comment>
    <comment ref="B484" authorId="0" shapeId="0">
      <text>
        <t>Reported by filing:
• 2020-12-07: 58,616,000
• 2021-12-06: 58,616,000</t>
      </text>
    </comment>
    <comment ref="B485" authorId="0" shapeId="0">
      <text>
        <t>Reported by filing:
• 2021-09-08: 114,787,000
• 2022-09-07: 114,787,000</t>
      </text>
    </comment>
    <comment ref="B486" authorId="0" shapeId="0">
      <text>
        <t>Reported by filing:
• 2021-12-06: 72,731,000
• 2022-12-06: 72,731,000</t>
      </text>
    </comment>
    <comment ref="B487" authorId="0" shapeId="0">
      <text>
        <t>Reported by filing:
• 2022-09-07: -2,191,000
• 2023-09-01: -2,191,000</t>
      </text>
    </comment>
    <comment ref="B488" authorId="0" shapeId="0">
      <text>
        <t>Reported by filing:
• 2022-12-06: 17,543,000
• 2023-12-04: 17,543,000</t>
      </text>
    </comment>
    <comment ref="B489" authorId="0" shapeId="0">
      <text>
        <t>Reported by filing:
• 2023-09-01: 89,842,000
• 2024-09-06: 89,842,000</t>
      </text>
    </comment>
    <comment ref="B490" authorId="0" shapeId="0">
      <text>
        <t>Reported by filing:
• 2023-12-04: 138,020,000
• 2024-12-06: 138,020,000</t>
      </text>
    </comment>
    <comment ref="B491" authorId="0" shapeId="0">
      <text>
        <t>Reported by filing:
• 2024-09-06: 175,625,000
• 2025-09-05: 175,625,000</t>
      </text>
    </comment>
    <comment ref="B492" authorId="0" shapeId="0">
      <text>
        <t>Reported by filing:
• 2024-12-06: 179,282,000
• 2025-12-05: 179,282,000</t>
      </text>
    </comment>
    <comment ref="B493" authorId="0" shapeId="0">
      <text>
        <t>Reported by filing:
• 2025-09-05: 206,658,000</t>
      </text>
    </comment>
    <comment ref="B494" authorId="0" shapeId="0">
      <text>
        <t>Reported by filing:
• 2025-12-05: 155,021,000</t>
      </text>
    </comment>
    <comment ref="B495" authorId="0" shapeId="0">
      <text>
        <t>Reported by filing:
• 2020-09-08: 121,270,000</t>
      </text>
    </comment>
    <comment ref="B496" authorId="0" shapeId="0">
      <text>
        <t>Reported by filing:
• 2020-12-07: 104,726,000</t>
      </text>
    </comment>
    <comment ref="B497" authorId="0" shapeId="0">
      <text>
        <t>Reported by filing:
• 2020-03-31: 427,982,000
• 2021-03-29: 427,982,000
• 2023-03-27: 346,178,000</t>
      </text>
    </comment>
    <comment ref="B498" authorId="0" shapeId="0">
      <text>
        <t>Reported by filing:
• 2020-09-08: 87,698,000
• 2021-09-08: 87,698,000</t>
      </text>
    </comment>
    <comment ref="B499" authorId="0" shapeId="0">
      <text>
        <t>Reported by filing:
• 2020-12-07: 83,743,000
• 2021-12-06: 83,743,000</t>
      </text>
    </comment>
    <comment ref="B500" authorId="0" shapeId="0">
      <text>
        <t>Reported by filing:
• 2021-09-08: 70,325,000
• 2022-09-07: 70,325,000</t>
      </text>
    </comment>
    <comment ref="B501" authorId="0" shapeId="0">
      <text>
        <t>Reported by filing:
• 2021-12-06: 66,969,000
• 2022-12-06: 66,969,000</t>
      </text>
    </comment>
    <comment ref="B502" authorId="0" shapeId="0">
      <text>
        <t>Reported by filing:
• 2022-09-07: 61,953,000
• 2023-09-01: 61,953,000</t>
      </text>
    </comment>
    <comment ref="B503" authorId="0" shapeId="0">
      <text>
        <t>Reported by filing:
• 2022-12-06: 63,263,000
• 2023-12-04: 63,263,000</t>
      </text>
    </comment>
    <comment ref="B504" authorId="0" shapeId="0">
      <text>
        <t>Reported by filing:
• 2023-09-01: 62,655,000
• 2024-09-06: 62,655,000</t>
      </text>
    </comment>
    <comment ref="B505" authorId="0" shapeId="0">
      <text>
        <t>Reported by filing:
• 2023-12-04: 63,177,000
• 2024-12-06: 63,177,000</t>
      </text>
    </comment>
    <comment ref="B506" authorId="0" shapeId="0">
      <text>
        <t>Reported by filing:
• 2024-09-06: 64,163,000
• 2025-09-05: 64,163,000</t>
      </text>
    </comment>
    <comment ref="B507" authorId="0" shapeId="0">
      <text>
        <t>Reported by filing:
• 2024-12-06: 69,167,000
• 2025-12-05: 69,167,000</t>
      </text>
    </comment>
    <comment ref="B508" authorId="0" shapeId="0">
      <text>
        <t>Reported by filing:
• 2025-09-05: 76,735,000</t>
      </text>
    </comment>
    <comment ref="B509" authorId="0" shapeId="0">
      <text>
        <t>Reported by filing:
• 2025-12-05: 80,059,000</t>
      </text>
    </comment>
    <comment ref="B510" authorId="0" shapeId="0">
      <text>
        <t>Reported by filing:
• 2020-03-31: 204,994,000
• 2021-03-29: 205,292,000</t>
      </text>
    </comment>
    <comment ref="B511" authorId="0" shapeId="0">
      <text>
        <t>Reported by filing:
• 2024-04-01: 302,610,000
• 2025-03-31: 283,038,000</t>
      </text>
    </comment>
    <comment ref="B512" authorId="0" shapeId="0">
      <text>
        <t>Reported by filing:
• 2025-03-31: 334,909,000
• 2026-03-26: 242,671,000</t>
      </text>
    </comment>
    <comment ref="B513" authorId="0" shapeId="0">
      <text>
        <t>Reported by filing:
• 2020-03-31: 0
• 2021-03-29: 0
• 2022-03-28: 15,812,000</t>
      </text>
    </comment>
    <comment ref="B514" authorId="0" shapeId="0">
      <text>
        <t>Reported by filing:
• 2020-12-07: 9,047,000</t>
      </text>
    </comment>
    <comment ref="B515" authorId="0" shapeId="0">
      <text>
        <t>Reported by filing:
• 2020-03-31: 15,812,000
• 2021-03-29: 15,812,000
• 2022-03-28: 15,812,000
• 2023-03-27: 57,026,000</t>
      </text>
    </comment>
    <comment ref="B516" authorId="0" shapeId="0">
      <text>
        <t>Reported by filing:
• 2020-09-08: 5,410,000
• 2021-09-08: 5,410,000</t>
      </text>
    </comment>
    <comment ref="B517" authorId="0" shapeId="0">
      <text>
        <t>Reported by filing:
• 2020-12-07: 3,979,000
• 2021-12-06: 3,979,000</t>
      </text>
    </comment>
    <comment ref="B518" authorId="0" shapeId="0">
      <text>
        <t>Reported by filing:
• 2021-09-08: 240,000
• 2022-09-07: 240,000</t>
      </text>
    </comment>
    <comment ref="B519" authorId="0" shapeId="0">
      <text>
        <t>Reported by filing:
• 2021-12-06: 5,512,000
• 2022-12-06: 5,512,000</t>
      </text>
    </comment>
    <comment ref="B520" authorId="0" shapeId="0">
      <text>
        <t>Reported by filing:
• 2022-09-07: 1,573,000
• 2023-09-01: 1,573,000</t>
      </text>
    </comment>
    <comment ref="B521" authorId="0" shapeId="0">
      <text>
        <t>Reported by filing:
• 2022-12-06: 1,205,000
• 2023-12-04: 1,205,000</t>
      </text>
    </comment>
    <comment ref="B522" authorId="0" shapeId="0">
      <text>
        <t>Reported by filing:
• 2023-09-01: 0
• 2024-09-06: 0</t>
      </text>
    </comment>
    <comment ref="B523" authorId="0" shapeId="0">
      <text>
        <t>Reported by filing:
• 2023-12-04: 0
• 2024-12-06: 0</t>
      </text>
    </comment>
    <comment ref="B524" authorId="0" shapeId="0">
      <text>
        <t>Reported by filing:
• 2024-09-06: 472,000
• 2025-09-05: 472,000</t>
      </text>
    </comment>
    <comment ref="B525" authorId="0" shapeId="0">
      <text>
        <t>Reported by filing:
• 2024-12-06: 233,000</t>
      </text>
    </comment>
    <comment ref="B526" authorId="0" shapeId="0">
      <text>
        <t>Reported by filing:
• 2025-09-05: 623,000</t>
      </text>
    </comment>
    <comment ref="B527" authorId="0" shapeId="0">
      <text>
        <t>Reported by filing:
• 2020-09-08: 1,003,000</t>
      </text>
    </comment>
    <comment ref="B528" authorId="0" shapeId="0">
      <text>
        <t>Reported by filing:
• 2020-12-07: 219,000</t>
      </text>
    </comment>
    <comment ref="B529" authorId="0" shapeId="0">
      <text>
        <t>Reported by filing:
• 2020-09-08: 8,734,000
• 2021-09-08: 8,734,000</t>
      </text>
    </comment>
    <comment ref="B530" authorId="0" shapeId="0">
      <text>
        <t>Reported by filing:
• 2020-12-07: 2,235,000
• 2021-12-06: 2,235,000</t>
      </text>
    </comment>
    <comment ref="B531" authorId="0" shapeId="0">
      <text>
        <t>Reported by filing:
• 2021-09-08: -902,000
• 2022-09-07: -902,000</t>
      </text>
    </comment>
    <comment ref="B532" authorId="0" shapeId="0">
      <text>
        <t>Reported by filing:
• 2021-12-06: -1,040,000
• 2022-12-06: -1,040,000</t>
      </text>
    </comment>
    <comment ref="B533" authorId="0" shapeId="0">
      <text>
        <t>Reported by filing:
• 2022-09-07: -2,553,000
• 2023-09-01: -2,553,000</t>
      </text>
    </comment>
    <comment ref="B534" authorId="0" shapeId="0">
      <text>
        <t>Reported by filing:
• 2022-12-06: -8,298,000
• 2023-12-04: -8,298,000</t>
      </text>
    </comment>
    <comment ref="B535" authorId="0" shapeId="0">
      <text>
        <t>Reported by filing:
• 2023-09-01: -3,278,000
• 2024-09-06: -3,278,000</t>
      </text>
    </comment>
    <comment ref="B536" authorId="0" shapeId="0">
      <text>
        <t>Reported by filing:
• 2023-12-04: 2,109,000
• 2024-12-06: 2,109,000</t>
      </text>
    </comment>
    <comment ref="B537" authorId="0" shapeId="0">
      <text>
        <t>Reported by filing:
• 2024-09-06: 2,854,000</t>
      </text>
    </comment>
    <comment ref="B538" authorId="0" shapeId="0">
      <text>
        <t>Reported by filing:
• 2024-12-06: 1,246,000</t>
      </text>
    </comment>
    <comment ref="B539" authorId="0" shapeId="0">
      <text>
        <t>Reported by filing:
• 2021-12-06: -5,234,000</t>
      </text>
    </comment>
    <comment ref="B540" authorId="0" shapeId="0">
      <text>
        <t>Reported by filing:
• 2022-09-07: 2,703,000</t>
      </text>
    </comment>
    <comment ref="B541" authorId="0" shapeId="0">
      <text>
        <t>Reported by filing:
• 2021-12-06: 4,416,000
• 2022-12-06: 4,416,000</t>
      </text>
    </comment>
    <comment ref="B542" authorId="0" shapeId="0">
      <text>
        <t>Reported by filing:
• 2022-09-07: -1,729,000
• 2023-09-01: -1,729,000</t>
      </text>
    </comment>
    <comment ref="B543" authorId="0" shapeId="0">
      <text>
        <t>Reported by filing:
• 2022-12-06: -1,206,000
• 2023-12-04: -1,206,000</t>
      </text>
    </comment>
    <comment ref="B544" authorId="0" shapeId="0">
      <text>
        <t>Reported by filing:
• 2023-09-01: 2,242,000
• 2024-09-06: 2,242,000</t>
      </text>
    </comment>
    <comment ref="B545" authorId="0" shapeId="0">
      <text>
        <t>Reported by filing:
• 2023-12-04: 7,259,000
• 2024-12-06: 7,259,000</t>
      </text>
    </comment>
    <comment ref="B546" authorId="0" shapeId="0">
      <text>
        <t>Reported by filing:
• 2024-09-06: -1,150,000
• 2025-09-05: -1,150,000</t>
      </text>
    </comment>
    <comment ref="B547" authorId="0" shapeId="0">
      <text>
        <t>Reported by filing:
• 2024-12-06: 1,461,000
• 2025-12-05: 1,461,000</t>
      </text>
    </comment>
    <comment ref="B548" authorId="0" shapeId="0">
      <text>
        <t>Reported by filing:
• 2025-09-05: 1,048,000</t>
      </text>
    </comment>
    <comment ref="B549" authorId="0" shapeId="0">
      <text>
        <t>Reported by filing:
• 2025-12-05: 5,418,000</t>
      </text>
    </comment>
    <comment ref="B550" authorId="0" shapeId="0">
      <text>
        <t>Reported by filing:
• 2021-12-06: 93,000</t>
      </text>
    </comment>
    <comment ref="B551" authorId="0" shapeId="0">
      <text>
        <t>Reported by filing:
• 2022-09-07: 1,084,000</t>
      </text>
    </comment>
    <comment ref="B552" authorId="0" shapeId="0">
      <text>
        <t>Reported by filing:
• 2021-12-06: 4,589,000
• 2022-12-06: 4,589,000</t>
      </text>
    </comment>
    <comment ref="B553" authorId="0" shapeId="0">
      <text>
        <t>Reported by filing:
• 2022-09-07: 2,361,000
• 2023-09-01: 2,361,000</t>
      </text>
    </comment>
    <comment ref="B554" authorId="0" shapeId="0">
      <text>
        <t>Reported by filing:
• 2022-12-06: 2,723,000</t>
      </text>
    </comment>
    <comment ref="B555" authorId="0" shapeId="0">
      <text>
        <t>Reported by filing:
• 2023-09-01: 558,000</t>
      </text>
    </comment>
    <comment ref="B556" authorId="0" shapeId="0">
      <text>
        <t>Reported by filing:
• 2020-09-08: 3,133,000</t>
      </text>
    </comment>
    <comment ref="B557" authorId="0" shapeId="0">
      <text>
        <t>Reported by filing:
• 2020-12-07: -3,654,000</t>
      </text>
    </comment>
    <comment ref="B558" authorId="0" shapeId="0">
      <text>
        <t>Reported by filing:
• 2020-09-08: -2,407,000
• 2021-09-08: -2,407,000</t>
      </text>
    </comment>
    <comment ref="B559" authorId="0" shapeId="0">
      <text>
        <t>Reported by filing:
• 2020-12-07: -5,234,000</t>
      </text>
    </comment>
    <comment ref="B560" authorId="0" shapeId="0">
      <text>
        <t>Reported by filing:
• 2021-09-08: 2,703,000</t>
      </text>
    </comment>
    <comment ref="B561" authorId="0" shapeId="0">
      <text>
        <t>Reported by filing:
• 2020-09-08: -105,000</t>
      </text>
    </comment>
    <comment ref="B562" authorId="0" shapeId="0">
      <text>
        <t>Reported by filing:
• 2020-12-07: -23,000</t>
      </text>
    </comment>
    <comment ref="B563" authorId="0" shapeId="0">
      <text>
        <t>Reported by filing:
• 2020-09-08: -3,788,000</t>
      </text>
    </comment>
    <comment ref="B564" authorId="0" shapeId="0">
      <text>
        <t>Reported by filing:
• 2020-12-07: 1,355,000</t>
      </text>
    </comment>
    <comment ref="B565" authorId="0" shapeId="0">
      <text>
        <t>Reported by filing:
• 2020-09-08: 8,734,000
• 2021-09-08: 8,734,000</t>
      </text>
    </comment>
    <comment ref="B566" authorId="0" shapeId="0">
      <text>
        <t>Reported by filing:
• 2020-12-07: 2,142,000
• 2021-12-06: 2,142,000</t>
      </text>
    </comment>
    <comment ref="B567" authorId="0" shapeId="0">
      <text>
        <t>Reported by filing:
• 2021-09-08: -1,986,000
• 2022-09-07: -1,986,000</t>
      </text>
    </comment>
    <comment ref="B568" authorId="0" shapeId="0">
      <text>
        <t>Reported by filing:
• 2021-12-06: -5,629,000
• 2022-12-06: -5,629,000</t>
      </text>
    </comment>
    <comment ref="B569" authorId="0" shapeId="0">
      <text>
        <t>Reported by filing:
• 2022-09-07: -4,914,000
• 2023-09-01: -4,914,000</t>
      </text>
    </comment>
    <comment ref="B570" authorId="0" shapeId="0">
      <text>
        <t>Reported by filing:
• 2022-12-06: -11,021,000
• 2023-12-04: -11,021,000</t>
      </text>
    </comment>
    <comment ref="B571" authorId="0" shapeId="0">
      <text>
        <t>Reported by filing:
• 2023-09-01: -3,836,000
• 2024-09-06: -3,836,000</t>
      </text>
    </comment>
    <comment ref="B572" authorId="0" shapeId="0">
      <text>
        <t>Reported by filing:
• 2023-12-04: -5,042,000
• 2024-12-06: -5,042,000</t>
      </text>
    </comment>
    <comment ref="B573" authorId="0" shapeId="0">
      <text>
        <t>Reported by filing:
• 2024-09-06: 3,441,000
• 2025-09-05: 3,441,000</t>
      </text>
    </comment>
    <comment ref="B574" authorId="0" shapeId="0">
      <text>
        <t>Reported by filing:
• 2024-12-06: 84,000
• 2025-12-05: 84,000</t>
      </text>
    </comment>
    <comment ref="B575" authorId="0" shapeId="0">
      <text>
        <t>Reported by filing:
• 2025-09-05: 2,153,000</t>
      </text>
    </comment>
    <comment ref="B576" authorId="0" shapeId="0">
      <text>
        <t>Reported by filing:
• 2025-12-05: -620,000</t>
      </text>
    </comment>
    <comment ref="B577" authorId="0" shapeId="0">
      <text>
        <t>Reported by filing:
• 2020-09-08: -655,000</t>
      </text>
    </comment>
    <comment ref="B578" authorId="0" shapeId="0">
      <text>
        <t>Reported by filing:
• 2020-12-07: -2,299,000</t>
      </text>
    </comment>
    <comment ref="B579" authorId="0" shapeId="0">
      <text>
        <t>Reported by filing:
• 2020-09-08: 6,327,000
• 2021-09-08: 6,327,000</t>
      </text>
    </comment>
    <comment ref="B580" authorId="0" shapeId="0">
      <text>
        <t>Reported by filing:
• 2020-12-07: -3,092,000
• 2021-12-06: -3,092,000</t>
      </text>
    </comment>
    <comment ref="B581" authorId="0" shapeId="0">
      <text>
        <t>Reported by filing:
• 2021-09-08: 717,000
• 2022-09-07: 717,000</t>
      </text>
    </comment>
    <comment ref="B582" authorId="0" shapeId="0">
      <text>
        <t>Reported by filing:
• 2021-12-06: -1,213,000
• 2022-12-06: -1,213,000</t>
      </text>
    </comment>
    <comment ref="B583" authorId="0" shapeId="0">
      <text>
        <t>Reported by filing:
• 2022-09-07: -6,643,000
• 2023-09-01: -6,643,000</t>
      </text>
    </comment>
    <comment ref="B584" authorId="0" shapeId="0">
      <text>
        <t>Reported by filing:
• 2022-12-06: -12,227,000
• 2023-12-04: -12,227,000</t>
      </text>
    </comment>
    <comment ref="B585" authorId="0" shapeId="0">
      <text>
        <t>Reported by filing:
• 2023-09-01: -1,594,000
• 2024-09-06: -1,594,000</t>
      </text>
    </comment>
    <comment ref="B586" authorId="0" shapeId="0">
      <text>
        <t>Reported by filing:
• 2023-12-04: 2,217,000
• 2024-12-06: 2,217,000</t>
      </text>
    </comment>
    <comment ref="B587" authorId="0" shapeId="0">
      <text>
        <t>Reported by filing:
• 2024-09-06: 2,291,000
• 2025-09-05: 2,291,000</t>
      </text>
    </comment>
    <comment ref="B588" authorId="0" shapeId="0">
      <text>
        <t>Reported by filing:
• 2024-12-06: 1,545,000
• 2025-12-05: 1,545,000</t>
      </text>
    </comment>
    <comment ref="B589" authorId="0" shapeId="0">
      <text>
        <t>Reported by filing:
• 2025-09-05: 3,201,000</t>
      </text>
    </comment>
    <comment ref="B590" authorId="0" shapeId="0">
      <text>
        <t>Reported by filing:
• 2025-12-05: 4,798,000</t>
      </text>
    </comment>
    <comment ref="B591" authorId="0" shapeId="0">
      <text>
        <t>Reported by filing:
• 2020-09-08: 1,618,000</t>
      </text>
    </comment>
    <comment ref="B592" authorId="0" shapeId="0">
      <text>
        <t>Reported by filing:
• 2020-12-07: 1,047,000</t>
      </text>
    </comment>
    <comment ref="B593" authorId="0" shapeId="0">
      <text>
        <t>Reported by filing:
• 2020-09-08: 328,000
• 2021-09-08: 328,000</t>
      </text>
    </comment>
    <comment ref="B594" authorId="0" shapeId="0">
      <text>
        <t>Reported by filing:
• 2020-12-07: 1,758,000
• 2021-12-06: 1,758,000</t>
      </text>
    </comment>
    <comment ref="B595" authorId="0" shapeId="0">
      <text>
        <t>Reported by filing:
• 2021-09-08: 1,956,000
• 2022-09-07: 1,956,000</t>
      </text>
    </comment>
    <comment ref="B596" authorId="0" shapeId="0">
      <text>
        <t>Reported by filing:
• 2021-12-06: 1,845,000
• 2022-12-06: 1,845,000</t>
      </text>
    </comment>
    <comment ref="B597" authorId="0" shapeId="0">
      <text>
        <t>Reported by filing:
• 2022-09-07: 2,092,000
• 2023-09-01: 2,092,000</t>
      </text>
    </comment>
    <comment ref="B598" authorId="0" shapeId="0">
      <text>
        <t>Reported by filing:
• 2022-12-06: 1,496,000
• 2023-12-04: 1,496,000</t>
      </text>
    </comment>
    <comment ref="B599" authorId="0" shapeId="0">
      <text>
        <t>Reported by filing:
• 2023-09-01: 1,837,000
• 2024-09-06: 1,837,000</t>
      </text>
    </comment>
    <comment ref="B600" authorId="0" shapeId="0">
      <text>
        <t>Reported by filing:
• 2023-12-04: 1,521,000
• 2024-12-06: 1,521,000</t>
      </text>
    </comment>
    <comment ref="B601" authorId="0" shapeId="0">
      <text>
        <t>Reported by filing:
• 2024-09-06: 2,211,000
• 2025-09-05: 2,211,000</t>
      </text>
    </comment>
    <comment ref="B602" authorId="0" shapeId="0">
      <text>
        <t>Reported by filing:
• 2024-12-06: 1,885,000
• 2025-12-05: 1,885,000</t>
      </text>
    </comment>
    <comment ref="B603" authorId="0" shapeId="0">
      <text>
        <t>Reported by filing:
• 2025-09-05: 2,005,000</t>
      </text>
    </comment>
    <comment ref="B604" authorId="0" shapeId="0">
      <text>
        <t>Reported by filing:
• 2025-12-05: 2,105,000</t>
      </text>
    </comment>
    <comment ref="B605" authorId="0" shapeId="0">
      <text>
        <t>Reported by filing:
• 2021-12-06: -32,000
• 2022-12-06: 32,000</t>
      </text>
    </comment>
    <comment ref="B606" authorId="0" shapeId="0">
      <text>
        <t>Reported by filing:
• 2022-09-07: -34,000
• 2023-09-01: -34,000</t>
      </text>
    </comment>
    <comment ref="B607" authorId="0" shapeId="0">
      <text>
        <t>Reported by filing:
• 2022-12-06: 20,000
• 2023-12-04: 20,000</t>
      </text>
    </comment>
    <comment ref="B608" authorId="0" shapeId="0">
      <text>
        <t>Reported by filing:
• 2023-09-01: 24,000
• 2024-09-06: 24,000</t>
      </text>
    </comment>
    <comment ref="B609" authorId="0" shapeId="0">
      <text>
        <t>Reported by filing:
• 2023-12-04: 218,000
• 2024-12-06: 218,000</t>
      </text>
    </comment>
    <comment ref="B610" authorId="0" shapeId="0">
      <text>
        <t>Reported by filing:
• 2024-09-06: 36,000</t>
      </text>
    </comment>
    <comment ref="B611" authorId="0" shapeId="0">
      <text>
        <t>Reported by filing:
• 2024-12-06: 52,000</t>
      </text>
    </comment>
    <comment ref="B612" authorId="0" shapeId="0">
      <text>
        <t>Reported by filing:
• 2020-09-08: 4,791,000</t>
      </text>
    </comment>
    <comment ref="B613" authorId="0" shapeId="0">
      <text>
        <t>Reported by filing:
• 2020-12-07: -1,136,000</t>
      </text>
    </comment>
    <comment ref="B614" authorId="0" shapeId="0">
      <text>
        <t>Reported by filing:
• 2020-09-08: 0
• 2021-09-08: 0</t>
      </text>
    </comment>
    <comment ref="B615" authorId="0" shapeId="0">
      <text>
        <t>Reported by filing:
• 2020-12-07: 93,000</t>
      </text>
    </comment>
    <comment ref="B616" authorId="0" shapeId="0">
      <text>
        <t>Reported by filing:
• 2021-09-08: 1,084,000</t>
      </text>
    </comment>
    <comment ref="B617" authorId="0" shapeId="0">
      <text>
        <t>Reported by filing:
• 2020-09-08: -367,000</t>
      </text>
    </comment>
    <comment ref="B618" authorId="0" shapeId="0">
      <text>
        <t>Reported by filing:
• 2020-12-07: 215,000</t>
      </text>
    </comment>
    <comment ref="B619" authorId="0" shapeId="0">
      <text>
        <t>Reported by filing:
• 2020-09-08: 2,356,000
• 2021-09-08: 2,356,000</t>
      </text>
    </comment>
    <comment ref="B620" authorId="0" shapeId="0">
      <text>
        <t>Reported by filing:
• 2020-12-07: -288,000
• 2021-12-06: -288,000</t>
      </text>
    </comment>
    <comment ref="B621" authorId="0" shapeId="0">
      <text>
        <t>Reported by filing:
• 2021-09-08: 1,848,000
• 2022-09-07: 1,848,000</t>
      </text>
    </comment>
    <comment ref="B622" authorId="0" shapeId="0">
      <text>
        <t>Reported by filing:
• 2021-12-06: 1,320,000
• 2022-12-06: 1,320,000</t>
      </text>
    </comment>
    <comment ref="B623" authorId="0" shapeId="0">
      <text>
        <t>Reported by filing:
• 2022-09-07: -953,000
• 2023-09-01: -953,000</t>
      </text>
    </comment>
    <comment ref="B624" authorId="0" shapeId="0">
      <text>
        <t>Reported by filing:
• 2022-12-06: 1,005,000
• 2023-12-04: 1,005,000</t>
      </text>
    </comment>
    <comment ref="B625" authorId="0" shapeId="0">
      <text>
        <t>Reported by filing:
• 2023-09-01: 2,694,000
• 2024-09-06: 2,694,000</t>
      </text>
    </comment>
    <comment ref="B626" authorId="0" shapeId="0">
      <text>
        <t>Reported by filing:
• 2023-12-04: -1,256,000
• 2024-12-06: -1,256,000</t>
      </text>
    </comment>
    <comment ref="B627" authorId="0" shapeId="0">
      <text>
        <t>Reported by filing:
• 2024-09-06: 67,000
• 2025-09-05: 67,000</t>
      </text>
    </comment>
    <comment ref="B628" authorId="0" shapeId="0">
      <text>
        <t>Reported by filing:
• 2024-12-06: 1,586,000
• 2025-12-05: 1,586,000</t>
      </text>
    </comment>
    <comment ref="B629" authorId="0" shapeId="0">
      <text>
        <t>Reported by filing:
• 2025-09-05: 369,000</t>
      </text>
    </comment>
    <comment ref="B630" authorId="0" shapeId="0">
      <text>
        <t>Reported by filing:
• 2025-12-05: 1,022,000</t>
      </text>
    </comment>
    <comment ref="B631" authorId="0" shapeId="0">
      <text>
        <t>Reported by filing:
• 2022-03-28: 233,600,000
• 2024-04-01: 223,600,000</t>
      </text>
    </comment>
    <comment ref="B632" authorId="0" shapeId="0">
      <text>
        <t>Reported by filing:
• 2020-12-07: 181,000</t>
      </text>
    </comment>
    <comment ref="B633" authorId="0" shapeId="0">
      <text>
        <t>Reported by filing:
• 2021-09-08: 93,000</t>
      </text>
    </comment>
    <comment ref="B634" authorId="0" shapeId="0">
      <text>
        <t>Reported by filing:
• 2020-12-07: 150,000
• 2021-12-06: 150,000</t>
      </text>
    </comment>
    <comment ref="B635" authorId="0" shapeId="0">
      <text>
        <t>Reported by filing:
• 2021-09-08: 312,000
• 2022-09-07: 312,000</t>
      </text>
    </comment>
    <comment ref="B636" authorId="0" shapeId="0">
      <text>
        <t>Reported by filing:
• 2021-12-06: 984,000
• 2022-12-06: 984,000</t>
      </text>
    </comment>
    <comment ref="B637" authorId="0" shapeId="0">
      <text>
        <t>Reported by filing:
• 2022-09-07: 312,000
• 2023-09-01: 312,000</t>
      </text>
    </comment>
    <comment ref="B638" authorId="0" shapeId="0">
      <text>
        <t>Reported by filing:
• 2022-12-06: 426,000
• 2023-12-04: 426,000</t>
      </text>
    </comment>
    <comment ref="B639" authorId="0" shapeId="0">
      <text>
        <t>Reported by filing:
• 2023-09-01: 410,000
• 2024-09-06: 410,000</t>
      </text>
    </comment>
    <comment ref="B640" authorId="0" shapeId="0">
      <text>
        <t>Reported by filing:
• 2023-12-04: 10,310,000
• 2024-12-06: 10,310,000</t>
      </text>
    </comment>
    <comment ref="B641" authorId="0" shapeId="0">
      <text>
        <t>Reported by filing:
• 2024-09-06: 2,052,000
• 2025-09-05: 2,052,000</t>
      </text>
    </comment>
    <comment ref="B642" authorId="0" shapeId="0">
      <text>
        <t>Reported by filing:
• 2024-12-06: 2,388,000
• 2025-12-05: 2,388,000</t>
      </text>
    </comment>
    <comment ref="B643" authorId="0" shapeId="0">
      <text>
        <t>Reported by filing:
• 2025-09-05: 768,000</t>
      </text>
    </comment>
    <comment ref="B644" authorId="0" shapeId="0">
      <text>
        <t>Reported by filing:
• 2025-12-05: 1,351,000</t>
      </text>
    </comment>
    <comment ref="B645" authorId="0" shapeId="0">
      <text>
        <t>Reported by filing:
• 2022-09-07: 39,800,000
• 2023-09-01: 39,800,000</t>
      </text>
    </comment>
    <comment ref="B646" authorId="0" shapeId="0">
      <text>
        <t>Reported by filing:
• 2022-12-06: 69,700,000
• 2023-12-04: 69,700,000</t>
      </text>
    </comment>
    <comment ref="B647" authorId="0" shapeId="0">
      <text>
        <t>Reported by filing:
• 2023-09-01: 43,000,000
• 2024-09-06: 43,000,000</t>
      </text>
    </comment>
    <comment ref="B648" authorId="0" shapeId="0">
      <text>
        <t>Reported by filing:
• 2023-12-04: 63,000,000
• 2024-12-06: 63,000,000</t>
      </text>
    </comment>
    <comment ref="B649" authorId="0" shapeId="0">
      <text>
        <t>Reported by filing:
• 2024-09-06: 14,600,000
• 2025-09-05: 14,600,000</t>
      </text>
    </comment>
    <comment ref="B650" authorId="0" shapeId="0">
      <text>
        <t>Reported by filing:
• 2024-12-06: 22,300,000
• 2025-12-05: 22,300,000</t>
      </text>
    </comment>
    <comment ref="B651" authorId="0" shapeId="0">
      <text>
        <t>Reported by filing:
• 2025-09-05: 31,800,000</t>
      </text>
    </comment>
    <comment ref="B652" authorId="0" shapeId="0">
      <text>
        <t>Reported by filing:
• 2025-12-05: 52,800,000</t>
      </text>
    </comment>
    <comment ref="B653" authorId="0" shapeId="0">
      <text>
        <t>Reported by filing:
• 2020-09-08: 798,000</t>
      </text>
    </comment>
    <comment ref="B654" authorId="0" shapeId="0">
      <text>
        <t>Reported by filing:
• 2020-12-07: 805,000</t>
      </text>
    </comment>
    <comment ref="B655" authorId="0" shapeId="0">
      <text>
        <t>Reported by filing:
• 2020-09-08: 388,000</t>
      </text>
    </comment>
    <comment ref="B656" authorId="0" shapeId="0">
      <text>
        <t>Reported by filing:
• 2020-12-07: 391,000</t>
      </text>
    </comment>
    <comment ref="B657" authorId="0" shapeId="0">
      <text>
        <t>Reported by filing:
• 2020-09-08: -350,000,000
• 2021-09-08: 350,000,000</t>
      </text>
    </comment>
    <comment ref="B658" authorId="0" shapeId="0">
      <text>
        <t>Reported by filing:
• 2023-03-27: -21,511,000
• 2024-04-01: -21,511,000
• 2025-03-31: -7,047,000</t>
      </text>
    </comment>
    <comment ref="B659" authorId="0" shapeId="0">
      <text>
        <t>Reported by filing:
• 2023-06-06: -21,956,000
• 2024-06-07: -3,597,000</t>
      </text>
    </comment>
    <comment ref="B660" authorId="0" shapeId="0">
      <text>
        <t>Reported by filing:
• 2023-09-01: -23,325,000
• 2024-09-06: -4,556,000</t>
      </text>
    </comment>
    <comment ref="B661" authorId="0" shapeId="0">
      <text>
        <t>Reported by filing:
• 2023-12-04: -35,993,000
• 2024-12-06: -6,914,000</t>
      </text>
    </comment>
    <comment ref="B662" authorId="0" shapeId="0">
      <text>
        <t>Reported by filing:
• 2024-04-01: -33,049,000
• 2025-03-31: -3,564,000
• 2026-03-26: -3,744,000</t>
      </text>
    </comment>
    <comment ref="B663" authorId="0" shapeId="0">
      <text>
        <t>Reported by filing:
• 2025-03-31: -8,240,000
• 2026-03-26: -11,531,000</t>
      </text>
    </comment>
    <comment ref="B664" authorId="0" shapeId="0">
      <text>
        <t>Reported by filing:
• 2020-03-31: 98,364,000
• 2021-03-29: 78,808,000</t>
      </text>
    </comment>
    <comment ref="B665" authorId="0" shapeId="0">
      <text>
        <t>Reported by filing:
• 2020-03-31: -29,524,000
• 2020-09-08: -29,524,000</t>
      </text>
    </comment>
    <comment ref="B666" authorId="0" shapeId="0">
      <text>
        <t>Reported by filing:
• 2020-03-31: 7,570,000
• 2020-12-07: 7,570,000</t>
      </text>
    </comment>
    <comment ref="B667" authorId="0" shapeId="0">
      <text>
        <t>Reported by filing:
• 2020-03-31: 85,200,000
• 2021-03-29: 44,960,000
• 2022-03-28: 44,960,000</t>
      </text>
    </comment>
    <comment ref="B668" authorId="0" shapeId="0">
      <text>
        <t>Reported by filing:
• 2020-09-08: 5,792,000
• 2021-09-08: 5,792,000</t>
      </text>
    </comment>
    <comment ref="B669" authorId="0" shapeId="0">
      <text>
        <t>Reported by filing:
• 2020-12-07: 44,029,000
• 2021-12-06: 44,029,000</t>
      </text>
    </comment>
    <comment ref="B670" authorId="0" shapeId="0">
      <text>
        <t>Reported by filing:
• 2021-09-08: 110,456,000
• 2022-09-07: 110,456,000</t>
      </text>
    </comment>
    <comment ref="B671" authorId="0" shapeId="0">
      <text>
        <t>Reported by filing:
• 2021-12-06: 49,078,000
• 2022-12-06: 49,078,000</t>
      </text>
    </comment>
    <comment ref="B672" authorId="0" shapeId="0">
      <text>
        <t>Reported by filing:
• 2022-09-07: -14,742,000
• 2023-09-01: -14,742,000</t>
      </text>
    </comment>
    <comment ref="B673" authorId="0" shapeId="0">
      <text>
        <t>Reported by filing:
• 2022-12-06: -718,000
• 2023-12-04: -718,000</t>
      </text>
    </comment>
    <comment ref="B674" authorId="0" shapeId="0">
      <text>
        <t>Reported by filing:
• 2023-09-01: 58,731,000
• 2024-09-06: 58,731,000</t>
      </text>
    </comment>
    <comment ref="B675" authorId="0" shapeId="0">
      <text>
        <t>Reported by filing:
• 2023-12-04: 97,732,000
• 2024-12-06: 97,732,000</t>
      </text>
    </comment>
    <comment ref="B676" authorId="0" shapeId="0">
      <text>
        <t>Reported by filing:
• 2024-09-06: 135,379,000
• 2025-09-05: 135,379,000</t>
      </text>
    </comment>
    <comment ref="B677" authorId="0" shapeId="0">
      <text>
        <t>Reported by filing:
• 2024-12-06: 133,864,000
• 2025-12-05: 133,864,000</t>
      </text>
    </comment>
    <comment ref="B678" authorId="0" shapeId="0">
      <text>
        <t>Reported by filing:
• 2025-09-05: 143,388,000</t>
      </text>
    </comment>
    <comment ref="B679" authorId="0" shapeId="0">
      <text>
        <t>Reported by filing:
• 2025-12-05: 115,100,000</t>
      </text>
    </comment>
    <comment ref="B680" authorId="0" shapeId="0">
      <text>
        <t>Reported by filing:
• 2020-09-08: 1,675,000</t>
      </text>
    </comment>
    <comment ref="B681" authorId="0" shapeId="0">
      <text>
        <t>Reported by filing:
• 2020-12-07: 0</t>
      </text>
    </comment>
    <comment ref="B682" authorId="0" shapeId="0">
      <text>
        <t>Reported by filing:
• 2020-03-31: -1,687,000
• 2021-03-29: 1,687,000</t>
      </text>
    </comment>
    <comment ref="B683" authorId="0" shapeId="0">
      <text>
        <t>Reported by filing:
• 2020-12-07: 405,000
• 2021-12-06: 405,000</t>
      </text>
    </comment>
    <comment ref="B684" authorId="0" shapeId="0">
      <text>
        <t>Reported by filing:
• 2021-09-08: 0</t>
      </text>
    </comment>
    <comment ref="B685" authorId="0" shapeId="0">
      <text>
        <t>Reported by filing:
• 2021-12-06: 0</t>
      </text>
    </comment>
    <comment ref="B686" authorId="0" shapeId="0">
      <text>
        <t>Reported by filing:
• 2020-09-08: 1,763,000</t>
      </text>
    </comment>
    <comment ref="B687" authorId="0" shapeId="0">
      <text>
        <t>Reported by filing:
• 2020-12-07: 2,541,000</t>
      </text>
    </comment>
    <comment ref="B688" authorId="0" shapeId="0">
      <text>
        <t>Reported by filing:
• 2020-09-08: 2,407,000
• 2021-09-08: 2,407,000</t>
      </text>
    </comment>
    <comment ref="B689" authorId="0" shapeId="0">
      <text>
        <t>Reported by filing:
• 2020-12-07: 5,327,000
• 2021-12-06: 5,327,000</t>
      </text>
    </comment>
    <comment ref="B690" authorId="0" shapeId="0">
      <text>
        <t>Reported by filing:
• 2021-09-08: -1,697,000
• 2022-09-07: -1,697,000</t>
      </text>
    </comment>
    <comment ref="B691" authorId="0" shapeId="0">
      <text>
        <t>Reported by filing:
• 2021-12-06: 141,000
• 2022-12-06: 141,000</t>
      </text>
    </comment>
    <comment ref="B692" authorId="0" shapeId="0">
      <text>
        <t>Reported by filing:
• 2022-09-07: 4,124,000
• 2023-09-01: 4,124,000</t>
      </text>
    </comment>
    <comment ref="B693" authorId="0" shapeId="0">
      <text>
        <t>Reported by filing:
• 2022-12-06: 3,909,000
• 2023-12-04: 3,909,000</t>
      </text>
    </comment>
    <comment ref="B694" authorId="0" shapeId="0">
      <text>
        <t>Reported by filing:
• 2023-09-01: -1,708,000
• 2024-09-06: -1,708,000</t>
      </text>
    </comment>
    <comment ref="B695" authorId="0" shapeId="0">
      <text>
        <t>Reported by filing:
• 2023-12-04: -326,000
• 2024-12-06: -326,000</t>
      </text>
    </comment>
    <comment ref="B696" authorId="0" shapeId="0">
      <text>
        <t>Reported by filing:
• 2024-09-06: 527,000</t>
      </text>
    </comment>
    <comment ref="B697" authorId="0" shapeId="0">
      <text>
        <t>Reported by filing:
• 2024-12-06: -351,000</t>
      </text>
    </comment>
    <comment ref="B698" authorId="0" shapeId="0">
      <text>
        <t>Reported by filing:
• 2021-09-08: 13,000,000
• 2022-09-07: 13,000,000</t>
      </text>
    </comment>
    <comment ref="B699" authorId="0" shapeId="0">
      <text>
        <t>Reported by filing:
• 2021-12-06: 14,600,000
• 2022-12-06: 14,600,000</t>
      </text>
    </comment>
    <comment ref="B700" authorId="0" shapeId="0">
      <text>
        <t>Reported by filing:
• 2022-09-07: 2,600,000
• 2023-09-01: 2,600,000</t>
      </text>
    </comment>
    <comment ref="B701" authorId="0" shapeId="0">
      <text>
        <t>Reported by filing:
• 2022-12-06: 3,300,000</t>
      </text>
    </comment>
    <comment ref="B702" authorId="0" shapeId="0">
      <text>
        <t>Reported by filing:
• 2023-09-01: 1,100,000</t>
      </text>
    </comment>
    <comment ref="B703" authorId="0" shapeId="0">
      <text>
        <t>Reported by filing:
• 2021-12-06: 18,900,000</t>
      </text>
    </comment>
    <comment ref="B704" authorId="0" shapeId="0">
      <text>
        <t>Reported by filing:
• 2024-06-07: 7,807,000
• 2025-06-06: 7,806,000</t>
      </text>
    </comment>
    <comment ref="B705" authorId="0" shapeId="0">
      <text>
        <t>Reported by filing:
• 2020-03-31: 1,155,602,000
• 2021-03-29: 3,590,109,000</t>
      </text>
    </comment>
    <comment ref="B706" authorId="0" shapeId="0">
      <text>
        <t>Reported by filing:
• 2020-03-31: 841,078,000
• 2020-09-08: 841,078,000</t>
      </text>
    </comment>
    <comment ref="B707" authorId="0" shapeId="0">
      <text>
        <t>Reported by filing:
• 2020-03-31: 863,472,000
• 2020-12-07: 863,472,000</t>
      </text>
    </comment>
    <comment ref="B708" authorId="0" shapeId="0">
      <text>
        <t>Reported by filing:
• 2020-03-31: 1,184,551,000
• 2021-03-29: 3,623,073,000
• 2022-03-28: 3,623,073,000</t>
      </text>
    </comment>
    <comment ref="B709" authorId="0" shapeId="0">
      <text>
        <t>Reported by filing:
• 2020-09-08: 698,328,000
• 2021-09-08: 698,328,000</t>
      </text>
    </comment>
    <comment ref="B710" authorId="0" shapeId="0">
      <text>
        <t>Reported by filing:
• 2020-12-07: 819,653,000
• 2021-12-06: 819,653,000</t>
      </text>
    </comment>
    <comment ref="B711" authorId="0" shapeId="0">
      <text>
        <t>Reported by filing:
• 2021-09-08: 864,850,000
• 2022-09-07: 864,850,000</t>
      </text>
    </comment>
    <comment ref="B712" authorId="0" shapeId="0">
      <text>
        <t>Reported by filing:
• 2021-12-06: 905,160,000
• 2022-12-06: 905,160,000</t>
      </text>
    </comment>
    <comment ref="B713" authorId="0" shapeId="0">
      <text>
        <t>Reported by filing:
• 2022-09-07: 805,091,000
• 2023-09-01: 805,091,000</t>
      </text>
    </comment>
    <comment ref="B714" authorId="0" shapeId="0">
      <text>
        <t>Reported by filing:
• 2022-12-06: 880,084,000
• 2023-12-04: 880,084,000</t>
      </text>
    </comment>
    <comment ref="B715" authorId="0" shapeId="0">
      <text>
        <t>Reported by filing:
• 2023-09-01: 935,345,000
• 2024-09-06: 935,345,000</t>
      </text>
    </comment>
    <comment ref="B716" authorId="0" shapeId="0">
      <text>
        <t>Reported by filing:
• 2023-12-04: 1,056,431,000
• 2024-12-06: 1,056,431,000</t>
      </text>
    </comment>
    <comment ref="B717" authorId="0" shapeId="0">
      <text>
        <t>Reported by filing:
• 2024-09-06: 1,133,974,000
• 2025-09-05: 1,133,974,000</t>
      </text>
    </comment>
    <comment ref="B718" authorId="0" shapeId="0">
      <text>
        <t>Reported by filing:
• 2024-12-06: 1,208,966,000
• 2025-12-05: 1,208,966,000</t>
      </text>
    </comment>
    <comment ref="B719" authorId="0" shapeId="0">
      <text>
        <t>Reported by filing:
• 2025-09-05: 1,208,560,000</t>
      </text>
    </comment>
    <comment ref="B720" authorId="0" shapeId="0">
      <text>
        <t>Reported by filing:
• 2025-12-05: 1,290,619,000</t>
      </text>
    </comment>
    <comment ref="B721" authorId="0" shapeId="0">
      <text>
        <t>Reported by filing:
• 2020-12-07: -41,305,000
• 2021-12-06: 41,305,000</t>
      </text>
    </comment>
    <comment ref="B722" authorId="0" shapeId="0">
      <text>
        <t>Reported by filing:
• 2025-09-05: 42,763,000</t>
      </text>
    </comment>
    <comment ref="B723" authorId="0" shapeId="0">
      <text>
        <t>Reported by filing:
• 2025-12-05: 50,391,000</t>
      </text>
    </comment>
    <comment ref="B724" authorId="0" shapeId="0">
      <text>
        <t>Reported by filing:
• 2025-09-05: 66,179,000</t>
      </text>
    </comment>
    <comment ref="B725" authorId="0" shapeId="0">
      <text>
        <t>Reported by filing:
• 2025-12-05: 68,269,000</t>
      </text>
    </comment>
    <comment ref="B726" authorId="0" shapeId="0">
      <text>
        <t>Reported by filing:
• 2025-09-05: 382,557,000</t>
      </text>
    </comment>
    <comment ref="B727" authorId="0" shapeId="0">
      <text>
        <t>Reported by filing:
• 2025-12-05: 420,990,000</t>
      </text>
    </comment>
    <comment ref="B728" authorId="0" shapeId="0">
      <text>
        <t>Reported by filing:
• 2025-09-05: 375,356,000</t>
      </text>
    </comment>
    <comment ref="B729" authorId="0" shapeId="0">
      <text>
        <t>Reported by filing:
• 2025-12-05: 459,548,000</t>
      </text>
    </comment>
    <comment ref="B730" authorId="0" shapeId="0">
      <text>
        <t>Reported by filing:
• 2020-09-08: -47,000</t>
      </text>
    </comment>
    <comment ref="B731" authorId="0" shapeId="0">
      <text>
        <t>Reported by filing:
• 2020-12-07: 285,000</t>
      </text>
    </comment>
    <comment ref="B732" authorId="0" shapeId="0">
      <text>
        <t>Reported by filing:
• 2020-09-08: 4,551,000
• 2021-09-08: 4,551,000</t>
      </text>
    </comment>
    <comment ref="B733" authorId="0" shapeId="0">
      <text>
        <t>Reported by filing:
• 2020-12-07: -692,000
• 2021-12-06: -692,000</t>
      </text>
    </comment>
    <comment ref="B734" authorId="0" shapeId="0">
      <text>
        <t>Reported by filing:
• 2021-09-08: -88,000</t>
      </text>
    </comment>
    <comment ref="B735" authorId="0" shapeId="0">
      <text>
        <t>Reported by filing:
• 2021-12-06: 11,000</t>
      </text>
    </comment>
    <comment ref="B736" authorId="0" shapeId="0">
      <text>
        <t>Reported by filing:
• 2020-12-07: -611,000</t>
      </text>
    </comment>
    <comment ref="B737" authorId="0" shapeId="0">
      <text>
        <t>Reported by filing:
• 2021-03-29: -1,943,000
• 2022-03-28: -1,943,000
• 2023-03-27: 1,943,000</t>
      </text>
    </comment>
    <comment ref="B738" authorId="0" shapeId="0">
      <text>
        <t>Reported by filing:
• 2022-03-28: -204,000
• 2023-03-27: 204,000
• 2024-04-01: 204,000</t>
      </text>
    </comment>
    <comment ref="B739" authorId="0" shapeId="0">
      <text>
        <t>Reported by filing:
• 2022-06-08: -195,000
• 2023-06-06: 195,000</t>
      </text>
    </comment>
    <comment ref="B740" authorId="0" shapeId="0">
      <text>
        <t>Reported by filing:
• 2022-09-07: -203,000
• 2023-09-01: -203,000</t>
      </text>
    </comment>
    <comment ref="B741" authorId="0" shapeId="0">
      <text>
        <t>Reported by filing:
• 2022-12-06: -213,000
• 2023-12-04: 213,000</t>
      </text>
    </comment>
    <comment ref="B742" authorId="0" shapeId="0">
      <text>
        <t>Reported by filing:
• 2023-09-01: -101,000
• 2024-09-06: 101,000</t>
      </text>
    </comment>
    <comment ref="B743" authorId="0" shapeId="0">
      <text>
        <t>Reported by filing:
• 2020-09-08: 1,004,000</t>
      </text>
    </comment>
    <comment ref="B744" authorId="0" shapeId="0">
      <text>
        <t>Reported by filing:
• 2020-12-07: 564,000</t>
      </text>
    </comment>
    <comment ref="B745" authorId="0" shapeId="0">
      <text>
        <t>Reported by filing:
• 2021-09-08: 4,013,000
• 2022-09-07: 4,013,000</t>
      </text>
    </comment>
    <comment ref="B746" authorId="0" shapeId="0">
      <text>
        <t>Reported by filing:
• 2021-12-06: 4,163,000
• 2022-12-06: 4,163,000</t>
      </text>
    </comment>
    <comment ref="B747" authorId="0" shapeId="0">
      <text>
        <t>Reported by filing:
• 2022-09-07: 1,795,000
• 2023-09-01: 1,795,000</t>
      </text>
    </comment>
    <comment ref="B748" authorId="0" shapeId="0">
      <text>
        <t>Reported by filing:
• 2022-12-06: 1,757,000
• 2023-12-04: 1,757,000</t>
      </text>
    </comment>
    <comment ref="B749" authorId="0" shapeId="0">
      <text>
        <t>Reported by filing:
• 2023-09-01: 1,341,000
• 2024-09-06: 1,341,000</t>
      </text>
    </comment>
    <comment ref="B750" authorId="0" shapeId="0">
      <text>
        <t>Reported by filing:
• 2023-12-04: 2,202,000
• 2024-12-06: 2,202,000</t>
      </text>
    </comment>
    <comment ref="B751" authorId="0" shapeId="0">
      <text>
        <t>Reported by filing:
• 2024-09-06: 17,332,000</t>
      </text>
    </comment>
    <comment ref="B752" authorId="0" shapeId="0">
      <text>
        <t>Reported by filing:
• 2024-12-06: 17,913,000</t>
      </text>
    </comment>
    <comment ref="B753" authorId="0" shapeId="0">
      <text>
        <t>Reported by filing:
• 2022-03-28: 306,222,000
• 2023-03-27: 306,220,000
• 2024-04-01: 306,220,000</t>
      </text>
    </comment>
    <comment ref="B754" authorId="0" shapeId="0">
      <text>
        <t>Reported by filing:
• 2020-09-08: 464,000</t>
      </text>
    </comment>
    <comment ref="B755" authorId="0" shapeId="0">
      <text>
        <t>Reported by filing:
• 2020-12-07: 487,000</t>
      </text>
    </comment>
    <comment ref="B756" authorId="0" shapeId="0">
      <text>
        <t>Reported by filing:
• 2020-09-08: 976,000
• 2021-09-08: 976,000</t>
      </text>
    </comment>
    <comment ref="B757" authorId="0" shapeId="0">
      <text>
        <t>Reported by filing:
• 2020-12-07: 995,000
• 2021-12-06: 995,000</t>
      </text>
    </comment>
    <comment ref="B758" authorId="0" shapeId="0">
      <text>
        <t>Reported by filing:
• 2021-09-08: 743,000
• 2022-09-07: 743,000</t>
      </text>
    </comment>
    <comment ref="B759" authorId="0" shapeId="0">
      <text>
        <t>Reported by filing:
• 2021-12-06: 781,000
• 2022-12-06: 781,000</t>
      </text>
    </comment>
    <comment ref="B760" authorId="0" shapeId="0">
      <text>
        <t>Reported by filing:
• 2022-09-07: 746,000
• 2023-09-01: 746,000</t>
      </text>
    </comment>
    <comment ref="B761" authorId="0" shapeId="0">
      <text>
        <t>Reported by filing:
• 2022-12-06: 785,000
• 2023-12-04: 785,000</t>
      </text>
    </comment>
    <comment ref="B762" authorId="0" shapeId="0">
      <text>
        <t>Reported by filing:
• 2023-09-01: 1,139,000
• 2024-09-06: 1,139,000</t>
      </text>
    </comment>
    <comment ref="B763" authorId="0" shapeId="0">
      <text>
        <t>Reported by filing:
• 2023-12-04: 1,399,000
• 2024-12-06: 1,399,000</t>
      </text>
    </comment>
    <comment ref="B764" authorId="0" shapeId="0">
      <text>
        <t>Reported by filing:
• 2024-09-06: 772,000
• 2025-09-05: 772,000</t>
      </text>
    </comment>
    <comment ref="B765" authorId="0" shapeId="0">
      <text>
        <t>Reported by filing:
• 2024-12-06: 794,000
• 2025-12-05: 794,000</t>
      </text>
    </comment>
    <comment ref="B766" authorId="0" shapeId="0">
      <text>
        <t>Reported by filing:
• 2025-09-05: 580,000</t>
      </text>
    </comment>
    <comment ref="B767" authorId="0" shapeId="0">
      <text>
        <t>Reported by filing:
• 2025-12-05: 619,000</t>
      </text>
    </comment>
    <comment ref="B768" authorId="0" shapeId="0">
      <text>
        <t>Reported by filing:
• 2023-09-01: -746,000</t>
      </text>
    </comment>
    <comment ref="B769" authorId="0" shapeId="0">
      <text>
        <t>Reported by filing:
• 2023-12-04: -785,000</t>
      </text>
    </comment>
    <comment ref="B770" authorId="0" shapeId="0">
      <text>
        <t>Reported by filing:
• 2023-09-01: -1,139,000
• 2024-09-06: -1,139,000</t>
      </text>
    </comment>
    <comment ref="B771" authorId="0" shapeId="0">
      <text>
        <t>Reported by filing:
• 2023-12-04: -1,399,000
• 2024-12-06: -1,399,000</t>
      </text>
    </comment>
    <comment ref="B772" authorId="0" shapeId="0">
      <text>
        <t>Reported by filing:
• 2024-06-07: -721,000
• 2025-06-06: 721,000</t>
      </text>
    </comment>
    <comment ref="B773" authorId="0" shapeId="0">
      <text>
        <t>Reported by filing:
• 2024-09-06: -772,000
• 2025-09-05: -772,000</t>
      </text>
    </comment>
    <comment ref="B774" authorId="0" shapeId="0">
      <text>
        <t>Reported by filing:
• 2024-12-06: -794,000
• 2025-12-05: -794,000</t>
      </text>
    </comment>
    <comment ref="B775" authorId="0" shapeId="0">
      <text>
        <t>Reported by filing:
• 2025-06-06: 557,000
• 2026-06-05: -557,000</t>
      </text>
    </comment>
    <comment ref="B776" authorId="0" shapeId="0">
      <text>
        <t>Reported by filing:
• 2025-09-05: -580,000</t>
      </text>
    </comment>
    <comment ref="B777" authorId="0" shapeId="0">
      <text>
        <t>Reported by filing:
• 2025-12-05: -619,000</t>
      </text>
    </comment>
    <comment ref="B778" authorId="0" shapeId="0">
      <text>
        <t>Reported by filing:
• 2020-03-31: -963,000
• 2021-03-29: 963,000</t>
      </text>
    </comment>
    <comment ref="B779" authorId="0" shapeId="0">
      <text>
        <t>Reported by filing:
• 2020-09-08: -464,000</t>
      </text>
    </comment>
    <comment ref="B780" authorId="0" shapeId="0">
      <text>
        <t>Reported by filing:
• 2020-12-07: -487,000</t>
      </text>
    </comment>
    <comment ref="B781" authorId="0" shapeId="0">
      <text>
        <t>Reported by filing:
• 2020-03-31: -516,000
• 2021-03-29: 516,000
• 2022-03-28: 516,000</t>
      </text>
    </comment>
    <comment ref="B782" authorId="0" shapeId="0">
      <text>
        <t>Reported by filing:
• 2020-09-08: -976,000
• 2021-09-08: -976,000</t>
      </text>
    </comment>
    <comment ref="B783" authorId="0" shapeId="0">
      <text>
        <t>Reported by filing:
• 2020-12-07: -995,000
• 2021-12-06: -995,000</t>
      </text>
    </comment>
    <comment ref="B784" authorId="0" shapeId="0">
      <text>
        <t>Reported by filing:
• 2021-09-08: -743,000
• 2022-09-07: -743,000</t>
      </text>
    </comment>
    <comment ref="B785" authorId="0" shapeId="0">
      <text>
        <t>Reported by filing:
• 2021-12-06: -781,000
• 2022-12-06: -781,000</t>
      </text>
    </comment>
    <comment ref="B786" authorId="0" shapeId="0">
      <text>
        <t>Reported by filing:
• 2022-09-07: -746,000</t>
      </text>
    </comment>
    <comment ref="B787" authorId="0" shapeId="0">
      <text>
        <t>Reported by filing:
• 2022-12-06: -785,000</t>
      </text>
    </comment>
    <comment ref="B788" authorId="0" shapeId="0">
      <text>
        <t>Reported by filing:
• 2020-03-31: -6,937,000
• 2021-03-29: 6,937,000</t>
      </text>
    </comment>
    <comment ref="B789" authorId="0" shapeId="0">
      <text>
        <t>Reported by filing:
• 2020-09-08: -150,000</t>
      </text>
    </comment>
    <comment ref="B790" authorId="0" shapeId="0">
      <text>
        <t>Reported by filing:
• 2020-12-07: -181,000</t>
      </text>
    </comment>
    <comment ref="B791" authorId="0" shapeId="0">
      <text>
        <t>Reported by filing:
• 2020-03-31: -6,804,000
• 2021-03-29: 6,804,000
• 2022-03-28: 6,804,000</t>
      </text>
    </comment>
    <comment ref="B792" authorId="0" shapeId="0">
      <text>
        <t>Reported by filing:
• 2020-09-08: -93,000
• 2021-09-08: -93,000</t>
      </text>
    </comment>
    <comment ref="B793" authorId="0" shapeId="0">
      <text>
        <t>Reported by filing:
• 2020-12-07: -150,000
• 2021-12-06: -150,000</t>
      </text>
    </comment>
    <comment ref="B794" authorId="0" shapeId="0">
      <text>
        <t>Reported by filing:
• 2021-09-08: -312,000
• 2022-09-07: -312,000</t>
      </text>
    </comment>
    <comment ref="B795" authorId="0" shapeId="0">
      <text>
        <t>Reported by filing:
• 2021-12-06: -984,000
• 2022-12-06: -984,000</t>
      </text>
    </comment>
    <comment ref="B796" authorId="0" shapeId="0">
      <text>
        <t>Reported by filing:
• 2022-09-07: -81,000
• 2023-09-01: -81,000</t>
      </text>
    </comment>
    <comment ref="B797" authorId="0" shapeId="0">
      <text>
        <t>Reported by filing:
• 2022-12-06: -426,000
• 2023-12-04: -426,000</t>
      </text>
    </comment>
    <comment ref="B798" authorId="0" shapeId="0">
      <text>
        <t>Reported by filing:
• 2023-09-01: -410,000
• 2024-09-06: -410,000</t>
      </text>
    </comment>
    <comment ref="B799" authorId="0" shapeId="0">
      <text>
        <t>Reported by filing:
• 2023-12-04: -10,310,000
• 2024-12-06: -10,310,000</t>
      </text>
    </comment>
    <comment ref="B800" authorId="0" shapeId="0">
      <text>
        <t>Reported by filing:
• 2024-06-07: -65,173,000
• 2025-06-06: 65,173,000</t>
      </text>
    </comment>
    <comment ref="B801" authorId="0" shapeId="0">
      <text>
        <t>Reported by filing:
• 2024-09-06: -2,052,000
• 2025-09-05: 2,052,000</t>
      </text>
    </comment>
    <comment ref="B802" authorId="0" shapeId="0">
      <text>
        <t>Reported by filing:
• 2024-12-06: -2,388,000
• 2025-12-05: 2,388,000</t>
      </text>
    </comment>
    <comment ref="B803" authorId="0" shapeId="0">
      <text>
        <t>Reported by filing:
• 2025-09-05: 768,000</t>
      </text>
    </comment>
    <comment ref="B804" authorId="0" shapeId="0">
      <text>
        <t>Reported by filing:
• 2025-12-05: 1,351,000</t>
      </text>
    </comment>
    <comment ref="B805" authorId="0" shapeId="0">
      <text>
        <t>Reported by filing:
• 2020-03-31: -22,727,000
• 2021-03-29: 22,727,000</t>
      </text>
    </comment>
    <comment ref="B806" authorId="0" shapeId="0">
      <text>
        <t>Reported by filing:
• 2020-09-08: -13,353,000</t>
      </text>
    </comment>
    <comment ref="B807" authorId="0" shapeId="0">
      <text>
        <t>Reported by filing:
• 2020-12-07: -13,862,000</t>
      </text>
    </comment>
    <comment ref="B808" authorId="0" shapeId="0">
      <text>
        <t>Reported by filing:
• 2020-03-31: -14,403,000
• 2021-03-29: 14,403,000
• 2022-03-28: 14,403,000</t>
      </text>
    </comment>
    <comment ref="B809" authorId="0" shapeId="0">
      <text>
        <t>Reported by filing:
• 2020-09-08: -21,617,000
• 2021-09-08: -21,617,000</t>
      </text>
    </comment>
    <comment ref="B810" authorId="0" shapeId="0">
      <text>
        <t>Reported by filing:
• 2020-12-07: -22,053,000
• 2021-12-06: -22,053,000</t>
      </text>
    </comment>
    <comment ref="B811" authorId="0" shapeId="0">
      <text>
        <t>Reported by filing:
• 2021-09-08: -16,329,000
• 2022-09-07: -16,329,000</t>
      </text>
    </comment>
    <comment ref="B812" authorId="0" shapeId="0">
      <text>
        <t>Reported by filing:
• 2021-12-06: -17,247,000
• 2022-12-06: -17,247,000</t>
      </text>
    </comment>
    <comment ref="B813" authorId="0" shapeId="0">
      <text>
        <t>Reported by filing:
• 2022-09-07: -24,179,000
• 2023-09-01: -24,179,000</t>
      </text>
    </comment>
    <comment ref="B814" authorId="0" shapeId="0">
      <text>
        <t>Reported by filing:
• 2022-12-06: -25,575,000
• 2023-12-04: -25,575,000</t>
      </text>
    </comment>
    <comment ref="B815" authorId="0" shapeId="0">
      <text>
        <t>Reported by filing:
• 2023-09-01: -25,504,000
• 2024-09-06: -25,504,000</t>
      </text>
    </comment>
    <comment ref="B816" authorId="0" shapeId="0">
      <text>
        <t>Reported by filing:
• 2023-12-04: -32,071,000
• 2024-12-06: -32,071,000</t>
      </text>
    </comment>
    <comment ref="B817" authorId="0" shapeId="0">
      <text>
        <t>Reported by filing:
• 2024-06-07: -32,165,000
• 2025-06-06: 32,165,000</t>
      </text>
    </comment>
    <comment ref="B818" authorId="0" shapeId="0">
      <text>
        <t>Reported by filing:
• 2024-09-06: -33,912,000
• 2025-09-05: -33,912,000</t>
      </text>
    </comment>
    <comment ref="B819" authorId="0" shapeId="0">
      <text>
        <t>Reported by filing:
• 2024-12-06: -35,092,000
• 2025-12-05: -35,092,000</t>
      </text>
    </comment>
    <comment ref="B820" authorId="0" shapeId="0">
      <text>
        <t>Reported by filing:
• 2025-06-06: 36,753,000
• 2026-06-05: -36,753,000</t>
      </text>
    </comment>
    <comment ref="B821" authorId="0" shapeId="0">
      <text>
        <t>Reported by filing:
• 2025-09-05: -38,413,000</t>
      </text>
    </comment>
    <comment ref="B822" authorId="0" shapeId="0">
      <text>
        <t>Reported by filing:
• 2025-12-05: -39,590,000</t>
      </text>
    </comment>
    <comment ref="B823" authorId="0" shapeId="0">
      <text>
        <t>Reported by filing:
• 2020-03-31: -29,779,000
• 2021-03-29: 29,779,000</t>
      </text>
    </comment>
    <comment ref="B824" authorId="0" shapeId="0">
      <text>
        <t>Reported by filing:
• 2020-09-08: -15,665,000</t>
      </text>
    </comment>
    <comment ref="B825" authorId="0" shapeId="0">
      <text>
        <t>Reported by filing:
• 2020-12-07: -16,496,000</t>
      </text>
    </comment>
    <comment ref="B826" authorId="0" shapeId="0">
      <text>
        <t>Reported by filing:
• 2020-03-31: -17,482,000
• 2021-03-29: 17,482,000
• 2022-03-28: 17,482,000</t>
      </text>
    </comment>
    <comment ref="B827" authorId="0" shapeId="0">
      <text>
        <t>Reported by filing:
• 2020-09-08: -36,594,000
• 2021-09-08: -36,594,000</t>
      </text>
    </comment>
    <comment ref="B828" authorId="0" shapeId="0">
      <text>
        <t>Reported by filing:
• 2020-12-07: -37,255,000
• 2021-12-06: -37,255,000</t>
      </text>
    </comment>
    <comment ref="B829" authorId="0" shapeId="0">
      <text>
        <t>Reported by filing:
• 2021-09-08: -24,729,000
• 2022-09-07: -24,729,000</t>
      </text>
    </comment>
    <comment ref="B830" authorId="0" shapeId="0">
      <text>
        <t>Reported by filing:
• 2021-12-06: -26,171,000
• 2022-12-06: -26,171,000</t>
      </text>
    </comment>
    <comment ref="B831" authorId="0" shapeId="0">
      <text>
        <t>Reported by filing:
• 2022-09-07: -18,986,000
• 2023-09-01: -18,986,000</t>
      </text>
    </comment>
    <comment ref="B832" authorId="0" shapeId="0">
      <text>
        <t>Reported by filing:
• 2022-12-06: -19,909,000
• 2023-12-04: -19,909,000</t>
      </text>
    </comment>
    <comment ref="B833" authorId="0" shapeId="0">
      <text>
        <t>Reported by filing:
• 2023-09-01: -42,248,000
• 2024-09-06: -42,248,000</t>
      </text>
    </comment>
    <comment ref="B834" authorId="0" shapeId="0">
      <text>
        <t>Reported by filing:
• 2023-12-04: -52,270,000
• 2024-12-06: -52,270,000</t>
      </text>
    </comment>
    <comment ref="B835" authorId="0" shapeId="0">
      <text>
        <t>Reported by filing:
• 2024-06-07: -12,097,000
• 2025-06-06: 12,097,000</t>
      </text>
    </comment>
    <comment ref="B836" authorId="0" shapeId="0">
      <text>
        <t>Reported by filing:
• 2024-09-06: -12,678,000
• 2025-09-05: -12,678,000</t>
      </text>
    </comment>
    <comment ref="B837" authorId="0" shapeId="0">
      <text>
        <t>Reported by filing:
• 2024-12-06: -12,962,000
• 2025-12-05: -12,962,000</t>
      </text>
    </comment>
    <comment ref="B838" authorId="0" shapeId="0">
      <text>
        <t>Reported by filing:
• 2025-06-06: 4,480,000
• 2026-06-05: -4,480,000</t>
      </text>
    </comment>
    <comment ref="B839" authorId="0" shapeId="0">
      <text>
        <t>Reported by filing:
• 2025-09-05: -4,487,000</t>
      </text>
    </comment>
    <comment ref="B840" authorId="0" shapeId="0">
      <text>
        <t>Reported by filing:
• 2025-12-05: -5,608,000</t>
      </text>
    </comment>
    <comment ref="B841" authorId="0" shapeId="0">
      <text>
        <t>Reported by filing:
• 2023-09-01: 29,159,000</t>
      </text>
    </comment>
    <comment ref="B842" authorId="0" shapeId="0">
      <text>
        <t>Reported by filing:
• 2023-12-04: 31,052,000</t>
      </text>
    </comment>
    <comment ref="B843" authorId="0" shapeId="0">
      <text>
        <t>Reported by filing:
• 2023-09-01: 48,983,000
• 2024-09-06: 48,983,000</t>
      </text>
    </comment>
    <comment ref="B844" authorId="0" shapeId="0">
      <text>
        <t>Reported by filing:
• 2023-12-04: 55,262,000
• 2024-12-06: 55,262,000</t>
      </text>
    </comment>
    <comment ref="B845" authorId="0" shapeId="0">
      <text>
        <t>Reported by filing:
• 2024-06-07: -20,911,000
• 2025-06-06: 20,911,000</t>
      </text>
    </comment>
    <comment ref="B846" authorId="0" shapeId="0">
      <text>
        <t>Reported by filing:
• 2024-09-06: -20,635,000
• 2025-09-05: -20,635,000</t>
      </text>
    </comment>
    <comment ref="B847" authorId="0" shapeId="0">
      <text>
        <t>Reported by filing:
• 2024-12-06: -21,559,000
• 2025-12-05: -21,559,000</t>
      </text>
    </comment>
    <comment ref="B848" authorId="0" shapeId="0">
      <text>
        <t>Reported by filing:
• 2025-06-06: 7,171,000
• 2026-06-05: -7,171,000</t>
      </text>
    </comment>
    <comment ref="B849" authorId="0" shapeId="0">
      <text>
        <t>Reported by filing:
• 2025-09-05: 8,070,000</t>
      </text>
    </comment>
    <comment ref="B850" authorId="0" shapeId="0">
      <text>
        <t>Reported by filing:
• 2025-12-05: 9,017,000</t>
      </text>
    </comment>
    <comment ref="B851" authorId="0" shapeId="0">
      <text>
        <t>Reported by filing:
• 2020-09-08: 22,580,000</t>
      </text>
    </comment>
    <comment ref="B852" authorId="0" shapeId="0">
      <text>
        <t>Reported by filing:
• 2020-12-07: 23,739,000</t>
      </text>
    </comment>
    <comment ref="B853" authorId="0" shapeId="0">
      <text>
        <t>Reported by filing:
• 2020-09-08: 52,795,000
• 2021-09-08: 52,795,000</t>
      </text>
    </comment>
    <comment ref="B854" authorId="0" shapeId="0">
      <text>
        <t>Reported by filing:
• 2020-12-07: 53,742,000
• 2021-12-06: 53,742,000</t>
      </text>
    </comment>
    <comment ref="B855" authorId="0" shapeId="0">
      <text>
        <t>Reported by filing:
• 2021-09-08: 28,998,000
• 2022-09-07: 28,998,000</t>
      </text>
    </comment>
    <comment ref="B856" authorId="0" shapeId="0">
      <text>
        <t>Reported by filing:
• 2021-12-06: 30,374,000
• 2022-12-06: 30,374,000</t>
      </text>
    </comment>
    <comment ref="B857" authorId="0" shapeId="0">
      <text>
        <t>Reported by filing:
• 2022-09-07: 29,159,000</t>
      </text>
    </comment>
    <comment ref="B858" authorId="0" shapeId="0">
      <text>
        <t>Reported by filing:
• 2022-12-06: 31,052,000</t>
      </text>
    </comment>
    <comment ref="B859" authorId="0" shapeId="0">
      <text>
        <t>Reported by filing:
• 2020-09-08: 732,959,000</t>
      </text>
    </comment>
    <comment ref="B860" authorId="0" shapeId="0">
      <text>
        <t>Reported by filing:
• 2020-12-07: 1,110,656,000</t>
      </text>
    </comment>
    <comment ref="B861" authorId="0" shapeId="0">
      <text>
        <t>Reported by filing:
• 2020-09-08: 632,494,000
• 2021-09-08: 632,494,000</t>
      </text>
    </comment>
    <comment ref="B862" authorId="0" shapeId="0">
      <text>
        <t>Reported by filing:
• 2020-12-07: 978,757,000
• 2021-12-06: 978,757,000</t>
      </text>
    </comment>
    <comment ref="B863" authorId="0" shapeId="0">
      <text>
        <t>Reported by filing:
• 2021-03-29: 1,391,584,000
• 2022-03-28: 1,391,584,000
• 2023-03-27: 1,379,948,000</t>
      </text>
    </comment>
    <comment ref="B864" authorId="0" shapeId="0">
      <text>
        <t>Reported by filing:
• 2021-06-09: 316,608,000
• 2022-06-08: 315,508,000</t>
      </text>
    </comment>
    <comment ref="B865" authorId="0" shapeId="0">
      <text>
        <t>Reported by filing:
• 2021-09-08: 642,543,000
• 2022-09-07: 641,355,000</t>
      </text>
    </comment>
    <comment ref="B866" authorId="0" shapeId="0">
      <text>
        <t>Reported by filing:
• 2021-12-06: 994,347,000
• 2022-12-06: 993,170,000</t>
      </text>
    </comment>
    <comment ref="B867" authorId="0" shapeId="0">
      <text>
        <t>Reported by filing:
• 2022-03-28: 1,429,476,000
• 2023-03-27: 1,428,323,000
• 2024-04-01: 1,440,423,000</t>
      </text>
    </comment>
    <comment ref="B868" authorId="0" shapeId="0">
      <text>
        <t>Reported by filing:
• 2022-09-07: 678,334,000
• 2023-09-01: 678,334,000</t>
      </text>
    </comment>
    <comment ref="B869" authorId="0" shapeId="0">
      <text>
        <t>Reported by filing:
• 2022-12-06: 1,045,667,000
• 2023-12-04: 1,045,667,000</t>
      </text>
    </comment>
    <comment ref="B870" authorId="0" shapeId="0">
      <text>
        <t>Reported by filing:
• 2023-03-27: 1,482,931,000
• 2024-04-01: 1,496,962,000</t>
      </text>
    </comment>
    <comment ref="B871" authorId="0" shapeId="0">
      <text>
        <t>Reported by filing:
• 2023-06-06: 331,613,000
• 2024-06-07: 336,049,000</t>
      </text>
    </comment>
    <comment ref="B872" authorId="0" shapeId="0">
      <text>
        <t>Reported by filing:
• 2023-09-01: 684,343,000
• 2024-09-06: 688,779,000</t>
      </text>
    </comment>
    <comment ref="B873" authorId="0" shapeId="0">
      <text>
        <t>Reported by filing:
• 2023-12-04: 1,068,226,000
• 2024-12-06: 1,072,662,000</t>
      </text>
    </comment>
    <comment ref="B874" authorId="0" shapeId="0">
      <text>
        <t>Reported by filing:
• 2024-09-06: 761,919,000</t>
      </text>
    </comment>
    <comment ref="B875" authorId="0" shapeId="0">
      <text>
        <t>Reported by filing:
• 2024-12-06: 1,181,154,000</t>
      </text>
    </comment>
    <comment ref="B876" authorId="0" shapeId="0">
      <text>
        <t>Reported by filing:
• 2021-09-08: 1,095,000
• 2022-09-07: 1,095,000</t>
      </text>
    </comment>
    <comment ref="B877" authorId="0" shapeId="0">
      <text>
        <t>Reported by filing:
• 2021-12-06: 1,068,000
• 2022-12-06: 1,068,000</t>
      </text>
    </comment>
    <comment ref="B878" authorId="0" shapeId="0">
      <text>
        <t>Reported by filing:
• 2022-09-07: 952,000
• 2023-09-01: 952,000</t>
      </text>
    </comment>
    <comment ref="B879" authorId="0" shapeId="0">
      <text>
        <t>Reported by filing:
• 2022-12-06: 908,000
• 2023-12-04: 908,000</t>
      </text>
    </comment>
    <comment ref="B880" authorId="0" shapeId="0">
      <text>
        <t>Reported by filing:
• 2023-09-01: 996,000
• 2024-09-06: 996,000</t>
      </text>
    </comment>
    <comment ref="B881" authorId="0" shapeId="0">
      <text>
        <t>Reported by filing:
• 2023-12-04: 979,000
• 2024-12-06: 979,000</t>
      </text>
    </comment>
    <comment ref="B882" authorId="0" shapeId="0">
      <text>
        <t>Reported by filing:
• 2024-09-06: 986,000
• 2025-09-05: 986,000</t>
      </text>
    </comment>
    <comment ref="B883" authorId="0" shapeId="0">
      <text>
        <t>Reported by filing:
• 2024-12-06: 1,003,000
• 2025-12-05: 1,003,000</t>
      </text>
    </comment>
    <comment ref="B884" authorId="0" shapeId="0">
      <text>
        <t>Reported by filing:
• 2025-09-05: 1,048,000</t>
      </text>
    </comment>
    <comment ref="B885" authorId="0" shapeId="0">
      <text>
        <t>Reported by filing:
• 2025-12-05: 1,064,000</t>
      </text>
    </comment>
    <comment ref="B886" authorId="0" shapeId="0">
      <text>
        <t>Reported by filing:
• 2020-09-08: 355,000</t>
      </text>
    </comment>
    <comment ref="B887" authorId="0" shapeId="0">
      <text>
        <t>Reported by filing:
• 2020-12-07: 3,563,000</t>
      </text>
    </comment>
    <comment ref="B888" authorId="0" shapeId="0">
      <text>
        <t>Reported by filing:
• 2020-09-08: 2,673,000
• 2021-09-08: 2,673,000</t>
      </text>
    </comment>
    <comment ref="B889" authorId="0" shapeId="0">
      <text>
        <t>Reported by filing:
• 2020-12-07: 2,350,000
• 2021-12-06: 2,350,000</t>
      </text>
    </comment>
    <comment ref="B890" authorId="0" shapeId="0">
      <text>
        <t>Reported by filing:
• 2021-09-08: 546,000
• 2022-09-07: 546,000</t>
      </text>
    </comment>
    <comment ref="B891" authorId="0" shapeId="0">
      <text>
        <t>Reported by filing:
• 2021-12-06: 1,237,000
• 2022-12-06: 1,237,000</t>
      </text>
    </comment>
    <comment ref="B892" authorId="0" shapeId="0">
      <text>
        <t>Reported by filing:
• 2022-09-07: 597,000
• 2023-09-01: 597,000</t>
      </text>
    </comment>
    <comment ref="B893" authorId="0" shapeId="0">
      <text>
        <t>Reported by filing:
• 2022-12-06: 2,539,000
• 2023-12-04: 2,539,000</t>
      </text>
    </comment>
    <comment ref="B894" authorId="0" shapeId="0">
      <text>
        <t>Reported by filing:
• 2023-09-01: 0
• 2024-09-06: 0</t>
      </text>
    </comment>
    <comment ref="B895" authorId="0" shapeId="0">
      <text>
        <t>Reported by filing:
• 2023-12-04: 0
• 2024-12-06: 0</t>
      </text>
    </comment>
    <comment ref="B896" authorId="0" shapeId="0">
      <text>
        <t>Reported by filing:
• 2024-09-06: 230,000
• 2025-09-05: 230,000</t>
      </text>
    </comment>
    <comment ref="B897" authorId="0" shapeId="0">
      <text>
        <t>Reported by filing:
• 2024-12-06: 5,266,000
• 2025-12-05: 5,266,000</t>
      </text>
    </comment>
    <comment ref="B898" authorId="0" shapeId="0">
      <text>
        <t>Reported by filing:
• 2025-09-05: 1,228,000</t>
      </text>
    </comment>
    <comment ref="B899" authorId="0" shapeId="0">
      <text>
        <t>Reported by filing:
• 2025-12-05: 940,000</t>
      </text>
    </comment>
    <comment ref="B900" authorId="0" shapeId="0">
      <text>
        <t>Reported by filing:
• 2021-03-29: 40,901,000
• 2021-06-09: 40,901,000
• 2021-09-08: 41,365,000
• 2021-12-06: 43,609,000
• 2022-03-28: 40,901,000</t>
      </text>
    </comment>
    <comment ref="B901" authorId="0" shapeId="0">
      <text>
        <t>Reported by filing:
• 2020-12-07: 3,957,000</t>
      </text>
    </comment>
    <comment ref="B902" authorId="0" shapeId="0">
      <text>
        <t>Reported by filing:
• 2021-09-08: 3,451,000
• 2022-09-07: 3,451,000</t>
      </text>
    </comment>
    <comment ref="B903" authorId="0" shapeId="0">
      <text>
        <t>Reported by filing:
• 2021-12-06: 6,143,000
• 2022-12-06: 6,143,000</t>
      </text>
    </comment>
    <comment ref="B904" authorId="0" shapeId="0">
      <text>
        <t>Reported by filing:
• 2022-09-07: 4,260,000
• 2023-09-01: 4,260,000</t>
      </text>
    </comment>
    <comment ref="B905" authorId="0" shapeId="0">
      <text>
        <t>Reported by filing:
• 2022-12-06: 4,770,000
• 2023-12-04: 4,770,000</t>
      </text>
    </comment>
    <comment ref="B906" authorId="0" shapeId="0">
      <text>
        <t>Reported by filing:
• 2024-09-06: 203,000
• 2025-09-05: 203,000</t>
      </text>
    </comment>
    <comment ref="B907" authorId="0" shapeId="0">
      <text>
        <t>Reported by filing:
• 2024-12-06: 923,000
• 2025-12-05: 923,000</t>
      </text>
    </comment>
    <comment ref="B908" authorId="0" shapeId="0">
      <text>
        <t>Reported by filing:
• 2025-09-05: 3,248,000</t>
      </text>
    </comment>
    <comment ref="B909" authorId="0" shapeId="0">
      <text>
        <t>Reported by filing:
• 2025-12-05: 4,498,000</t>
      </text>
    </comment>
    <comment ref="B910" authorId="0" shapeId="0">
      <text>
        <t>Reported by filing:
• 2023-09-01: 4,260,000</t>
      </text>
    </comment>
    <comment ref="B911" authorId="0" shapeId="0">
      <text>
        <t>Reported by filing:
• 2023-12-04: 4,770,000</t>
      </text>
    </comment>
    <comment ref="B912" authorId="0" shapeId="0">
      <text>
        <t>Reported by filing:
• 2024-09-06: 203,000
• 2025-09-05: 203,000</t>
      </text>
    </comment>
    <comment ref="B913" authorId="0" shapeId="0">
      <text>
        <t>Reported by filing:
• 2024-12-06: 923,000
• 2025-12-05: 923,000</t>
      </text>
    </comment>
    <comment ref="B914" authorId="0" shapeId="0">
      <text>
        <t>Reported by filing:
• 2025-09-05: 3,248,000</t>
      </text>
    </comment>
    <comment ref="B915" authorId="0" shapeId="0">
      <text>
        <t>Reported by filing:
• 2025-12-05: 4,498,000</t>
      </text>
    </comment>
    <comment ref="B916" authorId="0" shapeId="0">
      <text>
        <t>Reported by filing:
• 2020-03-31: -2,931,000
• 2021-03-29: 2,931,000</t>
      </text>
    </comment>
    <comment ref="B917" authorId="0" shapeId="0">
      <text>
        <t>Reported by filing:
• 2020-12-07: -3,957,000</t>
      </text>
    </comment>
    <comment ref="B918" authorId="0" shapeId="0">
      <text>
        <t>Reported by filing:
• 2020-03-31: -3,957,000
• 2021-03-29: 3,957,000
• 2022-03-28: 3,957,000</t>
      </text>
    </comment>
    <comment ref="B919" authorId="0" shapeId="0">
      <text>
        <t>Reported by filing:
• 2021-09-08: -3,451,000
• 2022-09-07: 3,451,000</t>
      </text>
    </comment>
    <comment ref="B920" authorId="0" shapeId="0">
      <text>
        <t>Reported by filing:
• 2021-12-06: -6,143,000
• 2022-12-06: 6,143,000</t>
      </text>
    </comment>
    <comment ref="B921" authorId="0" shapeId="0">
      <text>
        <t>Reported by filing:
• 2022-09-07: 4,260,000</t>
      </text>
    </comment>
    <comment ref="B922" authorId="0" shapeId="0">
      <text>
        <t>Reported by filing:
• 2022-12-06: 4,770,000</t>
      </text>
    </comment>
    <comment ref="B923" authorId="0" shapeId="0">
      <text>
        <t>Reported by filing:
• 2020-03-31: -68,670,000
• 2021-03-29: 68,670,000</t>
      </text>
    </comment>
    <comment ref="B924" authorId="0" shapeId="0">
      <text>
        <t>Reported by filing:
• 2020-12-07: 5,730,000</t>
      </text>
    </comment>
    <comment ref="B925" authorId="0" shapeId="0">
      <text>
        <t>Reported by filing:
• 2020-03-31: -63,542,000
• 2021-03-29: 63,542,000
• 2022-03-28: 63,542,000</t>
      </text>
    </comment>
    <comment ref="B926" authorId="0" shapeId="0">
      <text>
        <t>Reported by filing:
• 2021-09-08: 100,000,000
• 2022-09-07: 100,000,000</t>
      </text>
    </comment>
    <comment ref="B927" authorId="0" shapeId="0">
      <text>
        <t>Reported by filing:
• 2021-12-06: 100,000,000
• 2022-12-06: 100,000,000</t>
      </text>
    </comment>
    <comment ref="B928" authorId="0" shapeId="0">
      <text>
        <t>Reported by filing:
• 2022-09-07: 17,775,000
• 2023-09-01: 17,775,000</t>
      </text>
    </comment>
    <comment ref="B929" authorId="0" shapeId="0">
      <text>
        <t>Reported by filing:
• 2022-12-06: 8,000,000
• 2023-12-04: 8,000,000</t>
      </text>
    </comment>
    <comment ref="B930" authorId="0" shapeId="0">
      <text>
        <t>Reported by filing:
• 2024-09-06: 15,000,000
• 2025-09-05: 15,000,000</t>
      </text>
    </comment>
    <comment ref="B931" authorId="0" shapeId="0">
      <text>
        <t>Reported by filing:
• 2024-12-06: 100,056,000
• 2025-12-05: 100,056,000</t>
      </text>
    </comment>
    <comment ref="B932" authorId="0" shapeId="0">
      <text>
        <t>Reported by filing:
• 2025-09-05: 50,480,000</t>
      </text>
    </comment>
    <comment ref="B933" authorId="0" shapeId="0">
      <text>
        <t>Reported by filing:
• 2025-12-05: 100,961,000</t>
      </text>
    </comment>
    <comment ref="B934" authorId="0" shapeId="0">
      <text>
        <t>Reported by filing:
• 2023-09-01: 117,775,000</t>
      </text>
    </comment>
    <comment ref="B935" authorId="0" shapeId="0">
      <text>
        <t>Reported by filing:
• 2023-12-04: 125,775,000</t>
      </text>
    </comment>
    <comment ref="B936" authorId="0" shapeId="0">
      <text>
        <t>Reported by filing:
• 2024-09-06: 30,000,000
• 2025-09-05: 30,000,000</t>
      </text>
    </comment>
    <comment ref="B937" authorId="0" shapeId="0">
      <text>
        <t>Reported by filing:
• 2024-12-06: 130,056,000
• 2025-12-05: 130,056,000</t>
      </text>
    </comment>
    <comment ref="B938" authorId="0" shapeId="0">
      <text>
        <t>Reported by filing:
• 2025-09-05: 252,046,000</t>
      </text>
    </comment>
    <comment ref="B939" authorId="0" shapeId="0">
      <text>
        <t>Reported by filing:
• 2025-12-05: 353,007,000</t>
      </text>
    </comment>
    <comment ref="B940" authorId="0" shapeId="0">
      <text>
        <t>Reported by filing:
• 2020-12-07: 63,542,000</t>
      </text>
    </comment>
    <comment ref="B941" authorId="0" shapeId="0">
      <text>
        <t>Reported by filing:
• 2021-09-08: 135,249,000
• 2022-09-07: 135,249,000</t>
      </text>
    </comment>
    <comment ref="B942" authorId="0" shapeId="0">
      <text>
        <t>Reported by filing:
• 2021-12-06: 235,249,000
• 2022-12-06: 235,249,000</t>
      </text>
    </comment>
    <comment ref="B943" authorId="0" shapeId="0">
      <text>
        <t>Reported by filing:
• 2022-09-07: 117,775,000</t>
      </text>
    </comment>
    <comment ref="B944" authorId="0" shapeId="0">
      <text>
        <t>Reported by filing:
• 2022-12-06: 125,775,000</t>
      </text>
    </comment>
    <comment ref="B945" authorId="0" shapeId="0">
      <text>
        <t>Reported by filing:
• 2025-09-05: 280,967,000</t>
      </text>
    </comment>
    <comment ref="B946" authorId="0" shapeId="0">
      <text>
        <t>Reported by filing:
• 2025-12-05: 423,754,000</t>
      </text>
    </comment>
    <comment ref="B947" authorId="0" shapeId="0">
      <text>
        <t>Reported by filing:
• 2025-09-05: 268,785,000</t>
      </text>
    </comment>
    <comment ref="B948" authorId="0" shapeId="0">
      <text>
        <t>Reported by filing:
• 2025-12-05: 417,528,000</t>
      </text>
    </comment>
    <comment ref="B949" authorId="0" shapeId="0">
      <text>
        <t>Reported by filing:
• 2020-03-31: -3,000
• 2021-03-29: 3,000</t>
      </text>
    </comment>
    <comment ref="B950" authorId="0" shapeId="0">
      <text>
        <t>Reported by filing:
• 2021-09-08: 6,700,000</t>
      </text>
    </comment>
    <comment ref="B951" authorId="0" shapeId="0">
      <text>
        <t>Reported by filing:
• 2021-12-06: 3,500,000
• 2022-12-06: 3,500,000</t>
      </text>
    </comment>
    <comment ref="B952" authorId="0" shapeId="0">
      <text>
        <t>Reported by filing:
• 2022-09-07: 6,700,000</t>
      </text>
    </comment>
    <comment ref="B953" authorId="0" shapeId="0">
      <text>
        <t>Reported by filing:
• 2022-12-06: 200,000</t>
      </text>
    </comment>
    <comment ref="B954" authorId="0" shapeId="0">
      <text>
        <t>Reported by filing:
• 2021-09-08: 23,600,000</t>
      </text>
    </comment>
    <comment ref="B955" authorId="0" shapeId="0">
      <text>
        <t>Reported by filing:
• 2022-09-07: 23,600,000</t>
      </text>
    </comment>
    <comment ref="B956" authorId="0" shapeId="0">
      <text>
        <t>Reported by filing:
• 2022-09-07: 7,200,000
• 2023-09-01: 7,200,000</t>
      </text>
    </comment>
    <comment ref="B957" authorId="0" shapeId="0">
      <text>
        <t>Reported by filing:
• 2022-12-06: 12,800,000
• 2023-12-04: 12,800,000</t>
      </text>
    </comment>
    <comment ref="B958" authorId="0" shapeId="0">
      <text>
        <t>Reported by filing:
• 2023-09-01: 4,800,000
• 2024-09-06: 6,500,000</t>
      </text>
    </comment>
    <comment ref="B959" authorId="0" shapeId="0">
      <text>
        <t>Reported by filing:
• 2023-12-04: 9,600,000
• 2024-12-06: 9,600,000</t>
      </text>
    </comment>
    <comment ref="B960" authorId="0" shapeId="0">
      <text>
        <t>Reported by filing:
• 2024-09-06: 2,200,000
• 2025-09-05: 2,200,000</t>
      </text>
    </comment>
    <comment ref="B961" authorId="0" shapeId="0">
      <text>
        <t>Reported by filing:
• 2024-12-06: 3,400,000
• 2025-12-05: 3,400,000</t>
      </text>
    </comment>
    <comment ref="B962" authorId="0" shapeId="0">
      <text>
        <t>Reported by filing:
• 2025-09-05: 4,900,000</t>
      </text>
    </comment>
    <comment ref="B963" authorId="0" shapeId="0">
      <text>
        <t>Reported by filing:
• 2025-12-05: 8,100,000</t>
      </text>
    </comment>
    <comment ref="B964" authorId="0" shapeId="0">
      <text>
        <t>Reported by filing:
• 2020-09-08: 60,238,000</t>
      </text>
    </comment>
    <comment ref="B965" authorId="0" shapeId="0">
      <text>
        <t>Reported by filing:
• 2020-12-07: 25,990,000</t>
      </text>
    </comment>
    <comment ref="B966" authorId="0" shapeId="0">
      <text>
        <t>Reported by filing:
• 2020-03-31: 143,472,000
• 2021-03-29: 143,472,000
• 2023-03-27: 65,310,000</t>
      </text>
    </comment>
    <comment ref="B967" authorId="0" shapeId="0">
      <text>
        <t>Reported by filing:
• 2020-09-08: 19,433,000
• 2021-09-08: 19,433,000</t>
      </text>
    </comment>
    <comment ref="B968" authorId="0" shapeId="0">
      <text>
        <t>Reported by filing:
• 2020-12-07: 14,428,000
• 2021-12-06: 14,428,000</t>
      </text>
    </comment>
    <comment ref="B969" authorId="0" shapeId="0">
      <text>
        <t>Reported by filing:
• 2021-09-08: 19,300,000
• 2022-09-07: 19,300,000</t>
      </text>
    </comment>
    <comment ref="B970" authorId="0" shapeId="0">
      <text>
        <t>Reported by filing:
• 2021-12-06: 26,409,000
• 2022-12-06: 26,409,000</t>
      </text>
    </comment>
    <comment ref="B971" authorId="0" shapeId="0">
      <text>
        <t>Reported by filing:
• 2022-09-07: 32,520,000
• 2023-09-01: 32,520,000</t>
      </text>
    </comment>
    <comment ref="B972" authorId="0" shapeId="0">
      <text>
        <t>Reported by filing:
• 2022-12-06: 40,681,000
• 2023-12-04: 40,681,000</t>
      </text>
    </comment>
    <comment ref="B973" authorId="0" shapeId="0">
      <text>
        <t>Reported by filing:
• 2023-09-01: 51,782,000
• 2024-09-06: 51,782,000</t>
      </text>
    </comment>
    <comment ref="B974" authorId="0" shapeId="0">
      <text>
        <t>Reported by filing:
• 2023-12-04: 32,332,000
• 2024-12-06: 32,332,000</t>
      </text>
    </comment>
    <comment ref="B975" authorId="0" shapeId="0">
      <text>
        <t>Reported by filing:
• 2024-09-06: 45,197,000
• 2025-09-05: 45,197,000</t>
      </text>
    </comment>
    <comment ref="B976" authorId="0" shapeId="0">
      <text>
        <t>Reported by filing:
• 2024-12-06: 45,715,000
• 2025-12-05: 45,715,000</t>
      </text>
    </comment>
    <comment ref="B977" authorId="0" shapeId="0">
      <text>
        <t>Reported by filing:
• 2025-09-05: 45,929,000</t>
      </text>
    </comment>
    <comment ref="B978" authorId="0" shapeId="0">
      <text>
        <t>Reported by filing:
• 2025-12-05: 47,994,000</t>
      </text>
    </comment>
    <comment ref="B979" authorId="0" shapeId="0">
      <text>
        <t>Reported by filing:
• 2020-09-08: 65,156,000</t>
      </text>
    </comment>
    <comment ref="B980" authorId="0" shapeId="0">
      <text>
        <t>Reported by filing:
• 2020-12-07: 63,911,000</t>
      </text>
    </comment>
    <comment ref="B981" authorId="0" shapeId="0">
      <text>
        <t>Reported by filing:
• 2020-09-08: 63,286,000
• 2021-09-08: 63,286,000</t>
      </text>
    </comment>
    <comment ref="B982" authorId="0" shapeId="0">
      <text>
        <t>Reported by filing:
• 2020-12-07: 63,877,000
• 2021-12-06: 63,877,000</t>
      </text>
    </comment>
    <comment ref="B983" authorId="0" shapeId="0">
      <text>
        <t>Reported by filing:
• 2021-09-08: 64,136,000
• 2022-09-07: 64,136,000</t>
      </text>
    </comment>
    <comment ref="B984" authorId="0" shapeId="0">
      <text>
        <t>Reported by filing:
• 2021-12-06: 61,465,000
• 2022-12-06: 61,465,000</t>
      </text>
    </comment>
    <comment ref="B985" authorId="0" shapeId="0">
      <text>
        <t>Reported by filing:
• 2022-09-07: 50,441,000
• 2023-09-01: 50,441,000</t>
      </text>
    </comment>
    <comment ref="B986" authorId="0" shapeId="0">
      <text>
        <t>Reported by filing:
• 2022-12-06: 49,486,000
• 2023-12-04: 49,486,000</t>
      </text>
    </comment>
    <comment ref="B987" authorId="0" shapeId="0">
      <text>
        <t>Reported by filing:
• 2023-09-01: 51,548,000
• 2024-09-06: 51,548,000</t>
      </text>
    </comment>
    <comment ref="B988" authorId="0" shapeId="0">
      <text>
        <t>Reported by filing:
• 2023-12-04: 52,624,000
• 2024-12-06: 52,624,000</t>
      </text>
    </comment>
    <comment ref="B989" authorId="0" shapeId="0">
      <text>
        <t>Reported by filing:
• 2024-09-06: 53,279,000
• 2025-09-05: 53,279,000</t>
      </text>
    </comment>
    <comment ref="B990" authorId="0" shapeId="0">
      <text>
        <t>Reported by filing:
• 2024-12-06: 52,869,000
• 2025-12-05: 52,869,000</t>
      </text>
    </comment>
    <comment ref="B991" authorId="0" shapeId="0">
      <text>
        <t>Reported by filing:
• 2025-09-05: 48,551,000</t>
      </text>
    </comment>
    <comment ref="B992" authorId="0" shapeId="0">
      <text>
        <t>Reported by filing:
• 2025-12-05: 47,881,000</t>
      </text>
    </comment>
    <comment ref="B993" authorId="0" shapeId="0">
      <text>
        <t>Reported by filing:
• 2020-09-08: 65,156,000</t>
      </text>
    </comment>
    <comment ref="B994" authorId="0" shapeId="0">
      <text>
        <t>Reported by filing:
• 2020-12-07: 63,099,000</t>
      </text>
    </comment>
    <comment ref="B995" authorId="0" shapeId="0">
      <text>
        <t>Reported by filing:
• 2020-09-08: 62,527,000
• 2021-09-08: 62,527,000</t>
      </text>
    </comment>
    <comment ref="B996" authorId="0" shapeId="0">
      <text>
        <t>Reported by filing:
• 2020-12-07: 62,558,000
• 2021-12-06: 62,558,000</t>
      </text>
    </comment>
    <comment ref="B997" authorId="0" shapeId="0">
      <text>
        <t>Reported by filing:
• 2021-09-08: 61,428,000
• 2022-09-07: 61,428,000</t>
      </text>
    </comment>
    <comment ref="B998" authorId="0" shapeId="0">
      <text>
        <t>Reported by filing:
• 2021-12-06: 58,796,000
• 2022-12-06: 58,796,000</t>
      </text>
    </comment>
    <comment ref="B999" authorId="0" shapeId="0">
      <text>
        <t>Reported by filing:
• 2022-09-07: 50,441,000
• 2023-09-01: 50,441,000</t>
      </text>
    </comment>
    <comment ref="B1000" authorId="0" shapeId="0">
      <text>
        <t>Reported by filing:
• 2022-12-06: 49,486,000
• 2023-12-04: 49,486,000</t>
      </text>
    </comment>
    <comment ref="B1001" authorId="0" shapeId="0">
      <text>
        <t>Reported by filing:
• 2023-09-01: 50,322,000
• 2024-09-06: 50,322,000</t>
      </text>
    </comment>
    <comment ref="B1002" authorId="0" shapeId="0">
      <text>
        <t>Reported by filing:
• 2023-12-04: 50,504,000
• 2024-12-06: 50,504,000</t>
      </text>
    </comment>
    <comment ref="B1003" authorId="0" shapeId="0">
      <text>
        <t>Reported by filing:
• 2024-09-06: 51,246,000
• 2025-09-05: 51,246,000</t>
      </text>
    </comment>
    <comment ref="B1004" authorId="0" shapeId="0">
      <text>
        <t>Reported by filing:
• 2024-12-06: 50,951,000
• 2025-12-05: 50,951,000</t>
      </text>
    </comment>
    <comment ref="B1005" authorId="0" shapeId="0">
      <text>
        <t>Reported by filing:
• 2025-09-05: 47,550,000</t>
      </text>
    </comment>
    <comment ref="B1006" authorId="0" shapeId="0">
      <text>
        <t>Reported by filing:
• 2025-12-05: 46,842,000</t>
      </text>
    </comment>
    <comment ref="B1007" authorId="0" shapeId="0">
      <text>
        <t>Reported by filing:
• 2020-09-08: 38,144,000</t>
      </text>
    </comment>
    <comment ref="B1008" authorId="0" shapeId="0">
      <text>
        <t>Reported by filing:
• 2020-12-07: 40,201,000</t>
      </text>
    </comment>
    <comment ref="B1009" authorId="0" shapeId="0">
      <text>
        <t>Reported by filing:
• 2020-09-08: 40,773,000
• 2021-09-08: 40,773,000</t>
      </text>
    </comment>
    <comment ref="B1010" authorId="0" shapeId="0">
      <text>
        <t>Reported by filing:
• 2020-12-07: 40,742,000
• 2021-12-06: 40,742,000</t>
      </text>
    </comment>
    <comment ref="B1011" authorId="0" shapeId="0">
      <text>
        <t>Reported by filing:
• 2021-09-08: 41,872,000
• 2022-09-07: 41,872,000</t>
      </text>
    </comment>
    <comment ref="B1012" authorId="0" shapeId="0">
      <text>
        <t>Reported by filing:
• 2021-12-06: 44,504,000
• 2022-12-06: 44,504,000</t>
      </text>
    </comment>
    <comment ref="B1013" authorId="0" shapeId="0">
      <text>
        <t>Reported by filing:
• 2022-09-07: 52,859,000
• 2023-09-01: 52,859,000</t>
      </text>
    </comment>
    <comment ref="B1014" authorId="0" shapeId="0">
      <text>
        <t>Reported by filing:
• 2022-12-06: 53,814,000
• 2023-12-04: 53,814,000</t>
      </text>
    </comment>
    <comment ref="B1015" authorId="0" shapeId="0">
      <text>
        <t>Reported by filing:
• 2023-09-01: 52,978,000
• 2024-09-06: 52,978,000</t>
      </text>
    </comment>
    <comment ref="B1016" authorId="0" shapeId="0">
      <text>
        <t>Reported by filing:
• 2023-12-04: 52,796,000
• 2024-12-06: 52,796,000</t>
      </text>
    </comment>
    <comment ref="B1017" authorId="0" shapeId="0">
      <text>
        <t>Reported by filing:
• 2024-09-06: 52,054,000
• 2025-09-05: 52,054,000</t>
      </text>
    </comment>
    <comment ref="B1018" authorId="0" shapeId="0">
      <text>
        <t>Reported by filing:
• 2024-12-06: 52,349,000
• 2025-12-05: 52,349,000</t>
      </text>
    </comment>
    <comment ref="B1019" authorId="0" shapeId="0">
      <text>
        <t>Reported by filing:
• 2025-09-05: 55,750,000</t>
      </text>
    </comment>
    <comment ref="B1020" authorId="0" shapeId="0">
      <text>
        <t>Reported by filing:
• 2025-12-05: 56,458,000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sec.gov/Archives/edgar/data/1018840/000101884020000021/0001018840-20-000021-index.htm" TargetMode="External" Id="rId1"/><Relationship Type="http://schemas.openxmlformats.org/officeDocument/2006/relationships/hyperlink" Target="https://www.sec.gov/Archives/edgar/data/1018840/000101884021000023/0001018840-21-000023-index.htm" TargetMode="External" Id="rId2"/><Relationship Type="http://schemas.openxmlformats.org/officeDocument/2006/relationships/hyperlink" Target="https://www.sec.gov/Archives/edgar/data/1018840/000101884022000011/0001018840-22-000011-index.htm" TargetMode="External" Id="rId3"/><Relationship Type="http://schemas.openxmlformats.org/officeDocument/2006/relationships/hyperlink" Target="https://www.sec.gov/Archives/edgar/data/1018840/000101884023000011/0001018840-23-000011-index.htm" TargetMode="External" Id="rId4"/><Relationship Type="http://schemas.openxmlformats.org/officeDocument/2006/relationships/hyperlink" Target="https://www.sec.gov/Archives/edgar/data/1018840/000101884024000019/0001018840-24-000019-index.htm" TargetMode="External" Id="rId5"/><Relationship Type="http://schemas.openxmlformats.org/officeDocument/2006/relationships/hyperlink" Target="https://www.sec.gov/Archives/edgar/data/1018840/000101884025000013/0001018840-25-000013-index.htm" TargetMode="External" Id="rId6"/><Relationship Type="http://schemas.openxmlformats.org/officeDocument/2006/relationships/hyperlink" Target="https://www.sec.gov/Archives/edgar/data/1018840/000101884026000012/0001018840-26-000012-index.htm" TargetMode="External" Id="rId7"/><Relationship Type="http://schemas.openxmlformats.org/officeDocument/2006/relationships/hyperlink" Target="https://www.sec.gov/Archives/edgar/data/1018840/000101884020000049/0001018840-20-000049-index.htm" TargetMode="External" Id="rId8"/><Relationship Type="http://schemas.openxmlformats.org/officeDocument/2006/relationships/hyperlink" Target="https://www.sec.gov/Archives/edgar/data/1018840/000101884020000085/0001018840-20-000085-index.htm" TargetMode="External" Id="rId9"/><Relationship Type="http://schemas.openxmlformats.org/officeDocument/2006/relationships/hyperlink" Target="https://www.sec.gov/Archives/edgar/data/1018840/000101884020000094/0001018840-20-000094-index.htm" TargetMode="External" Id="rId10"/><Relationship Type="http://schemas.openxmlformats.org/officeDocument/2006/relationships/hyperlink" Target="https://www.sec.gov/Archives/edgar/data/1018840/000101884021000041/0001018840-21-000041-index.htm" TargetMode="External" Id="rId11"/><Relationship Type="http://schemas.openxmlformats.org/officeDocument/2006/relationships/hyperlink" Target="https://www.sec.gov/Archives/edgar/data/1018840/000101884021000058/0001018840-21-000058-index.htm" TargetMode="External" Id="rId12"/><Relationship Type="http://schemas.openxmlformats.org/officeDocument/2006/relationships/hyperlink" Target="https://www.sec.gov/Archives/edgar/data/1018840/000101884021000073/0001018840-21-000073-index.htm" TargetMode="External" Id="rId13"/><Relationship Type="http://schemas.openxmlformats.org/officeDocument/2006/relationships/hyperlink" Target="https://www.sec.gov/Archives/edgar/data/1018840/000101884022000031/0001018840-22-000031-index.htm" TargetMode="External" Id="rId14"/><Relationship Type="http://schemas.openxmlformats.org/officeDocument/2006/relationships/hyperlink" Target="https://www.sec.gov/Archives/edgar/data/1018840/000101884022000051/0001018840-22-000051-index.htm" TargetMode="External" Id="rId15"/><Relationship Type="http://schemas.openxmlformats.org/officeDocument/2006/relationships/hyperlink" Target="https://www.sec.gov/Archives/edgar/data/1018840/000101884022000063/0001018840-22-000063-index.htm" TargetMode="External" Id="rId16"/><Relationship Type="http://schemas.openxmlformats.org/officeDocument/2006/relationships/hyperlink" Target="https://www.sec.gov/Archives/edgar/data/1018840/000101884023000068/0001018840-23-000068-index.htm" TargetMode="External" Id="rId17"/><Relationship Type="http://schemas.openxmlformats.org/officeDocument/2006/relationships/hyperlink" Target="https://www.sec.gov/Archives/edgar/data/1018840/000101884023000078/0001018840-23-000078-index.htm" TargetMode="External" Id="rId18"/><Relationship Type="http://schemas.openxmlformats.org/officeDocument/2006/relationships/hyperlink" Target="https://www.sec.gov/Archives/edgar/data/1018840/000101884023000091/0001018840-23-000091-index.htm" TargetMode="External" Id="rId19"/><Relationship Type="http://schemas.openxmlformats.org/officeDocument/2006/relationships/hyperlink" Target="https://www.sec.gov/Archives/edgar/data/1018840/000101884024000041/0001018840-24-000041-index.htm" TargetMode="External" Id="rId20"/><Relationship Type="http://schemas.openxmlformats.org/officeDocument/2006/relationships/hyperlink" Target="https://www.sec.gov/Archives/edgar/data/1018840/000101884024000071/0001018840-24-000071-index.htm" TargetMode="External" Id="rId21"/><Relationship Type="http://schemas.openxmlformats.org/officeDocument/2006/relationships/hyperlink" Target="https://www.sec.gov/Archives/edgar/data/1018840/000101884024000087/0001018840-24-000087-index.htm" TargetMode="External" Id="rId22"/><Relationship Type="http://schemas.openxmlformats.org/officeDocument/2006/relationships/hyperlink" Target="https://www.sec.gov/Archives/edgar/data/1018840/000101884025000033/0001018840-25-000033-index.htm" TargetMode="External" Id="rId23"/><Relationship Type="http://schemas.openxmlformats.org/officeDocument/2006/relationships/hyperlink" Target="https://www.sec.gov/Archives/edgar/data/1018840/000101884025000045/0001018840-25-000045-index.htm" TargetMode="External" Id="rId24"/><Relationship Type="http://schemas.openxmlformats.org/officeDocument/2006/relationships/hyperlink" Target="https://www.sec.gov/Archives/edgar/data/1018840/000101884025000048/0001018840-25-000048-index.htm" TargetMode="External" Id="rId25"/><Relationship Type="http://schemas.openxmlformats.org/officeDocument/2006/relationships/hyperlink" Target="https://www.sec.gov/Archives/edgar/data/1018840/000101884026000036/0001018840-26-000036-index.htm" TargetMode="External" Id="rId26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hyperlink" Target="https://www.sec.gov/Archives/edgar/data/1018840/000101884025000048/0001018840-25-000048-index.htm" TargetMode="External" Id="rId1"/><Relationship Type="http://schemas.openxmlformats.org/officeDocument/2006/relationships/hyperlink" Target="https://www.sec.gov/Archives/edgar/data/1018840/000101884025000048/0001018840-25-000048-index.htm" TargetMode="External" Id="rId2"/><Relationship Type="http://schemas.openxmlformats.org/officeDocument/2006/relationships/hyperlink" Target="https://www.sec.gov/Archives/edgar/data/1018840/000101884025000048/0001018840-25-000048-index.htm" TargetMode="External" Id="rId3"/><Relationship Type="http://schemas.openxmlformats.org/officeDocument/2006/relationships/hyperlink" Target="https://www.sec.gov/Archives/edgar/data/1018840/000101884025000048/0001018840-25-000048-index.htm" TargetMode="External" Id="rId4"/><Relationship Type="http://schemas.openxmlformats.org/officeDocument/2006/relationships/hyperlink" Target="https://www.sec.gov/Archives/edgar/data/1018840/000101884020000085/0001018840-20-000085-index.htm" TargetMode="External" Id="rId5"/><Relationship Type="http://schemas.openxmlformats.org/officeDocument/2006/relationships/hyperlink" Target="https://www.sec.gov/Archives/edgar/data/1018840/000101884020000094/0001018840-20-000094-index.htm" TargetMode="External" Id="rId6"/><Relationship Type="http://schemas.openxmlformats.org/officeDocument/2006/relationships/hyperlink" Target="https://www.sec.gov/Archives/edgar/data/1018840/000101884021000058/0001018840-21-000058-index.htm" TargetMode="External" Id="rId7"/><Relationship Type="http://schemas.openxmlformats.org/officeDocument/2006/relationships/hyperlink" Target="https://www.sec.gov/Archives/edgar/data/1018840/000101884021000073/0001018840-21-000073-index.htm" TargetMode="External" Id="rId8"/><Relationship Type="http://schemas.openxmlformats.org/officeDocument/2006/relationships/hyperlink" Target="https://www.sec.gov/Archives/edgar/data/1018840/000101884022000051/0001018840-22-000051-index.htm" TargetMode="External" Id="rId9"/><Relationship Type="http://schemas.openxmlformats.org/officeDocument/2006/relationships/hyperlink" Target="https://www.sec.gov/Archives/edgar/data/1018840/000101884022000063/0001018840-22-000063-index.htm" TargetMode="External" Id="rId10"/><Relationship Type="http://schemas.openxmlformats.org/officeDocument/2006/relationships/hyperlink" Target="https://www.sec.gov/Archives/edgar/data/1018840/000101884023000078/0001018840-23-000078-index.htm" TargetMode="External" Id="rId11"/><Relationship Type="http://schemas.openxmlformats.org/officeDocument/2006/relationships/hyperlink" Target="https://www.sec.gov/Archives/edgar/data/1018840/000101884023000091/0001018840-23-000091-index.htm" TargetMode="External" Id="rId12"/><Relationship Type="http://schemas.openxmlformats.org/officeDocument/2006/relationships/hyperlink" Target="https://www.sec.gov/Archives/edgar/data/1018840/000101884024000071/0001018840-24-000071-index.htm" TargetMode="External" Id="rId13"/><Relationship Type="http://schemas.openxmlformats.org/officeDocument/2006/relationships/hyperlink" Target="https://www.sec.gov/Archives/edgar/data/1018840/000101884024000087/0001018840-24-000087-index.htm" TargetMode="External" Id="rId14"/><Relationship Type="http://schemas.openxmlformats.org/officeDocument/2006/relationships/hyperlink" Target="https://www.sec.gov/Archives/edgar/data/1018840/000101884025000045/0001018840-25-000045-index.htm" TargetMode="External" Id="rId15"/><Relationship Type="http://schemas.openxmlformats.org/officeDocument/2006/relationships/hyperlink" Target="https://www.sec.gov/Archives/edgar/data/1018840/000101884025000048/0001018840-25-000048-index.htm" TargetMode="External" Id="rId16"/><Relationship Type="http://schemas.openxmlformats.org/officeDocument/2006/relationships/hyperlink" Target="https://www.sec.gov/Archives/edgar/data/1018840/000101884025000045/0001018840-25-000045-index.htm" TargetMode="External" Id="rId17"/><Relationship Type="http://schemas.openxmlformats.org/officeDocument/2006/relationships/hyperlink" Target="https://www.sec.gov/Archives/edgar/data/1018840/000101884025000048/0001018840-25-000048-index.htm" TargetMode="External" Id="rId18"/><Relationship Type="http://schemas.openxmlformats.org/officeDocument/2006/relationships/hyperlink" Target="https://www.sec.gov/Archives/edgar/data/1018840/000101884020000085/0001018840-20-000085-index.htm" TargetMode="External" Id="rId19"/><Relationship Type="http://schemas.openxmlformats.org/officeDocument/2006/relationships/hyperlink" Target="https://www.sec.gov/Archives/edgar/data/1018840/000101884020000094/0001018840-20-000094-index.htm" TargetMode="External" Id="rId20"/><Relationship Type="http://schemas.openxmlformats.org/officeDocument/2006/relationships/hyperlink" Target="https://www.sec.gov/Archives/edgar/data/1018840/000101884021000058/0001018840-21-000058-index.htm" TargetMode="External" Id="rId21"/><Relationship Type="http://schemas.openxmlformats.org/officeDocument/2006/relationships/hyperlink" Target="https://www.sec.gov/Archives/edgar/data/1018840/000101884021000073/0001018840-21-000073-index.htm" TargetMode="External" Id="rId22"/><Relationship Type="http://schemas.openxmlformats.org/officeDocument/2006/relationships/hyperlink" Target="https://www.sec.gov/Archives/edgar/data/1018840/000101884022000051/0001018840-22-000051-index.htm" TargetMode="External" Id="rId23"/><Relationship Type="http://schemas.openxmlformats.org/officeDocument/2006/relationships/hyperlink" Target="https://www.sec.gov/Archives/edgar/data/1018840/000101884022000063/0001018840-22-000063-index.htm" TargetMode="External" Id="rId24"/><Relationship Type="http://schemas.openxmlformats.org/officeDocument/2006/relationships/hyperlink" Target="https://www.sec.gov/Archives/edgar/data/1018840/000101884023000078/0001018840-23-000078-index.htm" TargetMode="External" Id="rId25"/><Relationship Type="http://schemas.openxmlformats.org/officeDocument/2006/relationships/hyperlink" Target="https://www.sec.gov/Archives/edgar/data/1018840/000101884023000091/0001018840-23-000091-index.htm" TargetMode="External" Id="rId26"/><Relationship Type="http://schemas.openxmlformats.org/officeDocument/2006/relationships/hyperlink" Target="https://www.sec.gov/Archives/edgar/data/1018840/000101884024000071/0001018840-24-000071-index.htm" TargetMode="External" Id="rId27"/><Relationship Type="http://schemas.openxmlformats.org/officeDocument/2006/relationships/hyperlink" Target="https://www.sec.gov/Archives/edgar/data/1018840/000101884024000087/0001018840-24-000087-index.htm" TargetMode="External" Id="rId28"/><Relationship Type="http://schemas.openxmlformats.org/officeDocument/2006/relationships/hyperlink" Target="https://www.sec.gov/Archives/edgar/data/1018840/000101884024000071/0001018840-24-000071-index.htm" TargetMode="External" Id="rId29"/><Relationship Type="http://schemas.openxmlformats.org/officeDocument/2006/relationships/hyperlink" Target="https://www.sec.gov/Archives/edgar/data/1018840/000101884024000087/0001018840-24-000087-index.htm" TargetMode="External" Id="rId30"/><Relationship Type="http://schemas.openxmlformats.org/officeDocument/2006/relationships/hyperlink" Target="https://www.sec.gov/Archives/edgar/data/1018840/000101884020000085/0001018840-20-000085-index.htm" TargetMode="External" Id="rId31"/><Relationship Type="http://schemas.openxmlformats.org/officeDocument/2006/relationships/hyperlink" Target="https://www.sec.gov/Archives/edgar/data/1018840/000101884020000094/0001018840-20-000094-index.htm" TargetMode="External" Id="rId32"/><Relationship Type="http://schemas.openxmlformats.org/officeDocument/2006/relationships/hyperlink" Target="https://www.sec.gov/Archives/edgar/data/1018840/000101884021000058/0001018840-21-000058-index.htm" TargetMode="External" Id="rId33"/><Relationship Type="http://schemas.openxmlformats.org/officeDocument/2006/relationships/hyperlink" Target="https://www.sec.gov/Archives/edgar/data/1018840/000101884021000073/0001018840-21-000073-index.htm" TargetMode="External" Id="rId34"/><Relationship Type="http://schemas.openxmlformats.org/officeDocument/2006/relationships/hyperlink" Target="https://www.sec.gov/Archives/edgar/data/1018840/000101884022000051/0001018840-22-000051-index.htm" TargetMode="External" Id="rId35"/><Relationship Type="http://schemas.openxmlformats.org/officeDocument/2006/relationships/hyperlink" Target="https://www.sec.gov/Archives/edgar/data/1018840/000101884022000063/0001018840-22-000063-index.htm" TargetMode="External" Id="rId36"/><Relationship Type="http://schemas.openxmlformats.org/officeDocument/2006/relationships/hyperlink" Target="https://www.sec.gov/Archives/edgar/data/1018840/000101884023000078/0001018840-23-000078-index.htm" TargetMode="External" Id="rId37"/><Relationship Type="http://schemas.openxmlformats.org/officeDocument/2006/relationships/hyperlink" Target="https://www.sec.gov/Archives/edgar/data/1018840/000101884023000091/0001018840-23-000091-index.htm" TargetMode="External" Id="rId38"/><Relationship Type="http://schemas.openxmlformats.org/officeDocument/2006/relationships/hyperlink" Target="https://www.sec.gov/Archives/edgar/data/1018840/000101884024000071/0001018840-24-000071-index.htm" TargetMode="External" Id="rId39"/><Relationship Type="http://schemas.openxmlformats.org/officeDocument/2006/relationships/hyperlink" Target="https://www.sec.gov/Archives/edgar/data/1018840/000101884024000087/0001018840-24-000087-index.htm" TargetMode="External" Id="rId40"/><Relationship Type="http://schemas.openxmlformats.org/officeDocument/2006/relationships/hyperlink" Target="https://www.sec.gov/Archives/edgar/data/1018840/000101884025000045/0001018840-25-000045-index.htm" TargetMode="External" Id="rId41"/><Relationship Type="http://schemas.openxmlformats.org/officeDocument/2006/relationships/hyperlink" Target="https://www.sec.gov/Archives/edgar/data/1018840/000101884025000048/0001018840-25-000048-index.htm" TargetMode="External" Id="rId42"/><Relationship Type="http://schemas.openxmlformats.org/officeDocument/2006/relationships/hyperlink" Target="https://www.sec.gov/Archives/edgar/data/1018840/000101884025000045/0001018840-25-000045-index.htm" TargetMode="External" Id="rId43"/><Relationship Type="http://schemas.openxmlformats.org/officeDocument/2006/relationships/hyperlink" Target="https://www.sec.gov/Archives/edgar/data/1018840/000101884025000048/0001018840-25-000048-index.htm" TargetMode="External" Id="rId44"/><Relationship Type="http://schemas.openxmlformats.org/officeDocument/2006/relationships/hyperlink" Target="https://www.sec.gov/Archives/edgar/data/1018840/000101884020000085/0001018840-20-000085-index.htm" TargetMode="External" Id="rId45"/><Relationship Type="http://schemas.openxmlformats.org/officeDocument/2006/relationships/hyperlink" Target="https://www.sec.gov/Archives/edgar/data/1018840/000101884020000094/0001018840-20-000094-index.htm" TargetMode="External" Id="rId46"/><Relationship Type="http://schemas.openxmlformats.org/officeDocument/2006/relationships/hyperlink" Target="https://www.sec.gov/Archives/edgar/data/1018840/000101884021000041/0001018840-21-000041-index.htm" TargetMode="External" Id="rId47"/><Relationship Type="http://schemas.openxmlformats.org/officeDocument/2006/relationships/hyperlink" Target="https://www.sec.gov/Archives/edgar/data/1018840/000101884021000058/0001018840-21-000058-index.htm" TargetMode="External" Id="rId48"/><Relationship Type="http://schemas.openxmlformats.org/officeDocument/2006/relationships/hyperlink" Target="https://www.sec.gov/Archives/edgar/data/1018840/000101884022000051/0001018840-22-000051-index.htm" TargetMode="External" Id="rId49"/><Relationship Type="http://schemas.openxmlformats.org/officeDocument/2006/relationships/hyperlink" Target="https://www.sec.gov/Archives/edgar/data/1018840/000101884022000063/0001018840-22-000063-index.htm" TargetMode="External" Id="rId50"/><Relationship Type="http://schemas.openxmlformats.org/officeDocument/2006/relationships/hyperlink" Target="https://www.sec.gov/Archives/edgar/data/1018840/000101884023000078/0001018840-23-000078-index.htm" TargetMode="External" Id="rId51"/><Relationship Type="http://schemas.openxmlformats.org/officeDocument/2006/relationships/hyperlink" Target="https://www.sec.gov/Archives/edgar/data/1018840/000101884023000091/0001018840-23-000091-index.htm" TargetMode="External" Id="rId52"/><Relationship Type="http://schemas.openxmlformats.org/officeDocument/2006/relationships/hyperlink" Target="https://www.sec.gov/Archives/edgar/data/1018840/000101884024000071/0001018840-24-000071-index.htm" TargetMode="External" Id="rId53"/><Relationship Type="http://schemas.openxmlformats.org/officeDocument/2006/relationships/hyperlink" Target="https://www.sec.gov/Archives/edgar/data/1018840/000101884024000087/0001018840-24-000087-index.htm" TargetMode="External" Id="rId54"/><Relationship Type="http://schemas.openxmlformats.org/officeDocument/2006/relationships/hyperlink" Target="https://www.sec.gov/Archives/edgar/data/1018840/000101884025000045/0001018840-25-000045-index.htm" TargetMode="External" Id="rId55"/><Relationship Type="http://schemas.openxmlformats.org/officeDocument/2006/relationships/hyperlink" Target="https://www.sec.gov/Archives/edgar/data/1018840/000101884025000048/0001018840-25-000048-index.htm" TargetMode="External" Id="rId56"/><Relationship Type="http://schemas.openxmlformats.org/officeDocument/2006/relationships/hyperlink" Target="https://www.sec.gov/Archives/edgar/data/1018840/000101884025000045/0001018840-25-000045-index.htm" TargetMode="External" Id="rId57"/><Relationship Type="http://schemas.openxmlformats.org/officeDocument/2006/relationships/hyperlink" Target="https://www.sec.gov/Archives/edgar/data/1018840/000101884025000048/0001018840-25-000048-index.htm" TargetMode="External" Id="rId58"/><Relationship Type="http://schemas.openxmlformats.org/officeDocument/2006/relationships/hyperlink" Target="https://www.sec.gov/Archives/edgar/data/1018840/000101884020000085/0001018840-20-000085-index.htm" TargetMode="External" Id="rId59"/><Relationship Type="http://schemas.openxmlformats.org/officeDocument/2006/relationships/hyperlink" Target="https://www.sec.gov/Archives/edgar/data/1018840/000101884020000094/0001018840-20-000094-index.htm" TargetMode="External" Id="rId60"/><Relationship Type="http://schemas.openxmlformats.org/officeDocument/2006/relationships/hyperlink" Target="https://www.sec.gov/Archives/edgar/data/1018840/000101884021000058/0001018840-21-000058-index.htm" TargetMode="External" Id="rId61"/><Relationship Type="http://schemas.openxmlformats.org/officeDocument/2006/relationships/hyperlink" Target="https://www.sec.gov/Archives/edgar/data/1018840/000101884021000073/0001018840-21-000073-index.htm" TargetMode="External" Id="rId62"/><Relationship Type="http://schemas.openxmlformats.org/officeDocument/2006/relationships/hyperlink" Target="https://www.sec.gov/Archives/edgar/data/1018840/000101884021000058/0001018840-21-000058-index.htm" TargetMode="External" Id="rId63"/><Relationship Type="http://schemas.openxmlformats.org/officeDocument/2006/relationships/hyperlink" Target="https://www.sec.gov/Archives/edgar/data/1018840/000101884021000073/0001018840-21-000073-index.htm" TargetMode="External" Id="rId64"/><Relationship Type="http://schemas.openxmlformats.org/officeDocument/2006/relationships/hyperlink" Target="https://www.sec.gov/Archives/edgar/data/1018840/000101884023000011/0001018840-23-000011-index.htm" TargetMode="External" Id="rId65"/><Relationship Type="http://schemas.openxmlformats.org/officeDocument/2006/relationships/hyperlink" Target="https://www.sec.gov/Archives/edgar/data/1018840/000101884020000085/0001018840-20-000085-index.htm" TargetMode="External" Id="rId66"/><Relationship Type="http://schemas.openxmlformats.org/officeDocument/2006/relationships/hyperlink" Target="https://www.sec.gov/Archives/edgar/data/1018840/000101884020000094/0001018840-20-000094-index.htm" TargetMode="External" Id="rId67"/><Relationship Type="http://schemas.openxmlformats.org/officeDocument/2006/relationships/hyperlink" Target="https://www.sec.gov/Archives/edgar/data/1018840/000101884021000058/0001018840-21-000058-index.htm" TargetMode="External" Id="rId68"/><Relationship Type="http://schemas.openxmlformats.org/officeDocument/2006/relationships/hyperlink" Target="https://www.sec.gov/Archives/edgar/data/1018840/000101884021000073/0001018840-21-000073-index.htm" TargetMode="External" Id="rId69"/><Relationship Type="http://schemas.openxmlformats.org/officeDocument/2006/relationships/hyperlink" Target="https://www.sec.gov/Archives/edgar/data/1018840/000101884022000051/0001018840-22-000051-index.htm" TargetMode="External" Id="rId70"/><Relationship Type="http://schemas.openxmlformats.org/officeDocument/2006/relationships/hyperlink" Target="https://www.sec.gov/Archives/edgar/data/1018840/000101884022000063/0001018840-22-000063-index.htm" TargetMode="External" Id="rId71"/><Relationship Type="http://schemas.openxmlformats.org/officeDocument/2006/relationships/hyperlink" Target="https://www.sec.gov/Archives/edgar/data/1018840/000101884023000078/0001018840-23-000078-index.htm" TargetMode="External" Id="rId72"/><Relationship Type="http://schemas.openxmlformats.org/officeDocument/2006/relationships/hyperlink" Target="https://www.sec.gov/Archives/edgar/data/1018840/000101884023000091/0001018840-23-000091-index.htm" TargetMode="External" Id="rId73"/><Relationship Type="http://schemas.openxmlformats.org/officeDocument/2006/relationships/hyperlink" Target="https://www.sec.gov/Archives/edgar/data/1018840/000101884024000071/0001018840-24-000071-index.htm" TargetMode="External" Id="rId74"/><Relationship Type="http://schemas.openxmlformats.org/officeDocument/2006/relationships/hyperlink" Target="https://www.sec.gov/Archives/edgar/data/1018840/000101884024000087/0001018840-24-000087-index.htm" TargetMode="External" Id="rId75"/><Relationship Type="http://schemas.openxmlformats.org/officeDocument/2006/relationships/hyperlink" Target="https://www.sec.gov/Archives/edgar/data/1018840/000101884025000045/0001018840-25-000045-index.htm" TargetMode="External" Id="rId76"/><Relationship Type="http://schemas.openxmlformats.org/officeDocument/2006/relationships/hyperlink" Target="https://www.sec.gov/Archives/edgar/data/1018840/000101884025000048/0001018840-25-000048-index.htm" TargetMode="External" Id="rId77"/><Relationship Type="http://schemas.openxmlformats.org/officeDocument/2006/relationships/hyperlink" Target="https://www.sec.gov/Archives/edgar/data/1018840/000101884025000045/0001018840-25-000045-index.htm" TargetMode="External" Id="rId78"/><Relationship Type="http://schemas.openxmlformats.org/officeDocument/2006/relationships/hyperlink" Target="https://www.sec.gov/Archives/edgar/data/1018840/000101884025000048/0001018840-25-000048-index.htm" TargetMode="External" Id="rId79"/><Relationship Type="http://schemas.openxmlformats.org/officeDocument/2006/relationships/hyperlink" Target="https://www.sec.gov/Archives/edgar/data/1018840/000101884020000085/0001018840-20-000085-index.htm" TargetMode="External" Id="rId80"/><Relationship Type="http://schemas.openxmlformats.org/officeDocument/2006/relationships/hyperlink" Target="https://www.sec.gov/Archives/edgar/data/1018840/000101884020000094/0001018840-20-000094-index.htm" TargetMode="External" Id="rId81"/><Relationship Type="http://schemas.openxmlformats.org/officeDocument/2006/relationships/hyperlink" Target="https://www.sec.gov/Archives/edgar/data/1018840/000101884021000058/0001018840-21-000058-index.htm" TargetMode="External" Id="rId82"/><Relationship Type="http://schemas.openxmlformats.org/officeDocument/2006/relationships/hyperlink" Target="https://www.sec.gov/Archives/edgar/data/1018840/000101884021000073/0001018840-21-000073-index.htm" TargetMode="External" Id="rId83"/><Relationship Type="http://schemas.openxmlformats.org/officeDocument/2006/relationships/hyperlink" Target="https://www.sec.gov/Archives/edgar/data/1018840/000101884022000051/0001018840-22-000051-index.htm" TargetMode="External" Id="rId84"/><Relationship Type="http://schemas.openxmlformats.org/officeDocument/2006/relationships/hyperlink" Target="https://www.sec.gov/Archives/edgar/data/1018840/000101884022000063/0001018840-22-000063-index.htm" TargetMode="External" Id="rId85"/><Relationship Type="http://schemas.openxmlformats.org/officeDocument/2006/relationships/hyperlink" Target="https://www.sec.gov/Archives/edgar/data/1018840/000101884023000078/0001018840-23-000078-index.htm" TargetMode="External" Id="rId86"/><Relationship Type="http://schemas.openxmlformats.org/officeDocument/2006/relationships/hyperlink" Target="https://www.sec.gov/Archives/edgar/data/1018840/000101884023000091/0001018840-23-000091-index.htm" TargetMode="External" Id="rId87"/><Relationship Type="http://schemas.openxmlformats.org/officeDocument/2006/relationships/hyperlink" Target="https://www.sec.gov/Archives/edgar/data/1018840/000101884024000071/0001018840-24-000071-index.htm" TargetMode="External" Id="rId88"/><Relationship Type="http://schemas.openxmlformats.org/officeDocument/2006/relationships/hyperlink" Target="https://www.sec.gov/Archives/edgar/data/1018840/000101884024000087/0001018840-24-000087-index.htm" TargetMode="External" Id="rId89"/><Relationship Type="http://schemas.openxmlformats.org/officeDocument/2006/relationships/hyperlink" Target="https://www.sec.gov/Archives/edgar/data/1018840/000101884025000045/0001018840-25-000045-index.htm" TargetMode="External" Id="rId90"/><Relationship Type="http://schemas.openxmlformats.org/officeDocument/2006/relationships/hyperlink" Target="https://www.sec.gov/Archives/edgar/data/1018840/000101884025000048/0001018840-25-000048-index.htm" TargetMode="External" Id="rId91"/><Relationship Type="http://schemas.openxmlformats.org/officeDocument/2006/relationships/hyperlink" Target="https://www.sec.gov/Archives/edgar/data/1018840/000101884025000045/0001018840-25-000045-index.htm" TargetMode="External" Id="rId92"/><Relationship Type="http://schemas.openxmlformats.org/officeDocument/2006/relationships/hyperlink" Target="https://www.sec.gov/Archives/edgar/data/1018840/000101884025000048/0001018840-25-000048-index.htm" TargetMode="External" Id="rId93"/><Relationship Type="http://schemas.openxmlformats.org/officeDocument/2006/relationships/hyperlink" Target="https://www.sec.gov/Archives/edgar/data/1018840/000101884020000085/0001018840-20-000085-index.htm" TargetMode="External" Id="rId94"/><Relationship Type="http://schemas.openxmlformats.org/officeDocument/2006/relationships/hyperlink" Target="https://www.sec.gov/Archives/edgar/data/1018840/000101884020000094/0001018840-20-000094-index.htm" TargetMode="External" Id="rId95"/><Relationship Type="http://schemas.openxmlformats.org/officeDocument/2006/relationships/hyperlink" Target="https://www.sec.gov/Archives/edgar/data/1018840/000101884021000058/0001018840-21-000058-index.htm" TargetMode="External" Id="rId96"/><Relationship Type="http://schemas.openxmlformats.org/officeDocument/2006/relationships/hyperlink" Target="https://www.sec.gov/Archives/edgar/data/1018840/000101884021000073/0001018840-21-000073-index.htm" TargetMode="External" Id="rId97"/><Relationship Type="http://schemas.openxmlformats.org/officeDocument/2006/relationships/hyperlink" Target="https://www.sec.gov/Archives/edgar/data/1018840/000101884022000051/0001018840-22-000051-index.htm" TargetMode="External" Id="rId98"/><Relationship Type="http://schemas.openxmlformats.org/officeDocument/2006/relationships/hyperlink" Target="https://www.sec.gov/Archives/edgar/data/1018840/000101884022000063/0001018840-22-000063-index.htm" TargetMode="External" Id="rId99"/><Relationship Type="http://schemas.openxmlformats.org/officeDocument/2006/relationships/hyperlink" Target="https://www.sec.gov/Archives/edgar/data/1018840/000101884023000078/0001018840-23-000078-index.htm" TargetMode="External" Id="rId100"/><Relationship Type="http://schemas.openxmlformats.org/officeDocument/2006/relationships/hyperlink" Target="https://www.sec.gov/Archives/edgar/data/1018840/000101884023000091/0001018840-23-000091-index.htm" TargetMode="External" Id="rId101"/><Relationship Type="http://schemas.openxmlformats.org/officeDocument/2006/relationships/hyperlink" Target="https://www.sec.gov/Archives/edgar/data/1018840/000101884024000071/0001018840-24-000071-index.htm" TargetMode="External" Id="rId102"/><Relationship Type="http://schemas.openxmlformats.org/officeDocument/2006/relationships/hyperlink" Target="https://www.sec.gov/Archives/edgar/data/1018840/000101884024000087/0001018840-24-000087-index.htm" TargetMode="External" Id="rId103"/><Relationship Type="http://schemas.openxmlformats.org/officeDocument/2006/relationships/hyperlink" Target="https://www.sec.gov/Archives/edgar/data/1018840/000101884025000045/0001018840-25-000045-index.htm" TargetMode="External" Id="rId104"/><Relationship Type="http://schemas.openxmlformats.org/officeDocument/2006/relationships/hyperlink" Target="https://www.sec.gov/Archives/edgar/data/1018840/000101884025000048/0001018840-25-000048-index.htm" TargetMode="External" Id="rId105"/><Relationship Type="http://schemas.openxmlformats.org/officeDocument/2006/relationships/hyperlink" Target="https://www.sec.gov/Archives/edgar/data/1018840/000101884025000045/0001018840-25-000045-index.htm" TargetMode="External" Id="rId106"/><Relationship Type="http://schemas.openxmlformats.org/officeDocument/2006/relationships/hyperlink" Target="https://www.sec.gov/Archives/edgar/data/1018840/000101884025000048/0001018840-25-000048-index.htm" TargetMode="External" Id="rId107"/><Relationship Type="http://schemas.openxmlformats.org/officeDocument/2006/relationships/hyperlink" Target="https://www.sec.gov/Archives/edgar/data/1018840/000101884023000011/0001018840-23-000011-index.htm" TargetMode="External" Id="rId108"/><Relationship Type="http://schemas.openxmlformats.org/officeDocument/2006/relationships/hyperlink" Target="https://www.sec.gov/Archives/edgar/data/1018840/000101884023000011/0001018840-23-000011-index.htm" TargetMode="External" Id="rId109"/><Relationship Type="http://schemas.openxmlformats.org/officeDocument/2006/relationships/hyperlink" Target="https://www.sec.gov/Archives/edgar/data/1018840/000101884023000011/0001018840-23-000011-index.htm" TargetMode="External" Id="rId110"/><Relationship Type="http://schemas.openxmlformats.org/officeDocument/2006/relationships/hyperlink" Target="https://www.sec.gov/Archives/edgar/data/1018840/000101884023000011/0001018840-23-000011-index.htm" TargetMode="External" Id="rId111"/><Relationship Type="http://schemas.openxmlformats.org/officeDocument/2006/relationships/hyperlink" Target="https://www.sec.gov/Archives/edgar/data/1018840/000101884024000019/0001018840-24-000019-index.htm" TargetMode="External" Id="rId112"/><Relationship Type="http://schemas.openxmlformats.org/officeDocument/2006/relationships/hyperlink" Target="https://www.sec.gov/Archives/edgar/data/1018840/000101884025000013/0001018840-25-000013-index.htm" TargetMode="External" Id="rId113"/><Relationship Type="http://schemas.openxmlformats.org/officeDocument/2006/relationships/hyperlink" Target="https://www.sec.gov/Archives/edgar/data/1018840/000101884026000012/0001018840-26-000012-index.htm" TargetMode="External" Id="rId114"/><Relationship Type="http://schemas.openxmlformats.org/officeDocument/2006/relationships/hyperlink" Target="https://www.sec.gov/Archives/edgar/data/1018840/000101884026000036/0001018840-26-000036-index.htm" TargetMode="External" Id="rId115"/><Relationship Type="http://schemas.openxmlformats.org/officeDocument/2006/relationships/hyperlink" Target="https://www.sec.gov/Archives/edgar/data/1018840/000101884023000011/0001018840-23-000011-index.htm" TargetMode="External" Id="rId116"/><Relationship Type="http://schemas.openxmlformats.org/officeDocument/2006/relationships/hyperlink" Target="https://www.sec.gov/Archives/edgar/data/1018840/000101884023000011/0001018840-23-000011-index.htm" TargetMode="External" Id="rId117"/><Relationship Type="http://schemas.openxmlformats.org/officeDocument/2006/relationships/hyperlink" Target="https://www.sec.gov/Archives/edgar/data/1018840/000101884026000012/0001018840-26-000012-index.htm" TargetMode="External" Id="rId118"/><Relationship Type="http://schemas.openxmlformats.org/officeDocument/2006/relationships/hyperlink" Target="https://www.sec.gov/Archives/edgar/data/1018840/000101884025000045/0001018840-25-000045-index.htm" TargetMode="External" Id="rId119"/><Relationship Type="http://schemas.openxmlformats.org/officeDocument/2006/relationships/hyperlink" Target="https://www.sec.gov/Archives/edgar/data/1018840/000101884025000048/0001018840-25-000048-index.htm" TargetMode="External" Id="rId120"/><Relationship Type="http://schemas.openxmlformats.org/officeDocument/2006/relationships/hyperlink" Target="https://www.sec.gov/Archives/edgar/data/1018840/000101884025000045/0001018840-25-000045-index.htm" TargetMode="External" Id="rId121"/><Relationship Type="http://schemas.openxmlformats.org/officeDocument/2006/relationships/hyperlink" Target="https://www.sec.gov/Archives/edgar/data/1018840/000101884025000048/0001018840-25-000048-index.htm" TargetMode="External" Id="rId122"/><Relationship Type="http://schemas.openxmlformats.org/officeDocument/2006/relationships/hyperlink" Target="https://www.sec.gov/Archives/edgar/data/1018840/000101884020000085/0001018840-20-000085-index.htm" TargetMode="External" Id="rId123"/><Relationship Type="http://schemas.openxmlformats.org/officeDocument/2006/relationships/hyperlink" Target="https://www.sec.gov/Archives/edgar/data/1018840/000101884020000094/0001018840-20-000094-index.htm" TargetMode="External" Id="rId124"/><Relationship Type="http://schemas.openxmlformats.org/officeDocument/2006/relationships/hyperlink" Target="https://www.sec.gov/Archives/edgar/data/1018840/000101884021000058/0001018840-21-000058-index.htm" TargetMode="External" Id="rId125"/><Relationship Type="http://schemas.openxmlformats.org/officeDocument/2006/relationships/hyperlink" Target="https://www.sec.gov/Archives/edgar/data/1018840/000101884021000073/0001018840-21-000073-index.htm" TargetMode="External" Id="rId126"/><Relationship Type="http://schemas.openxmlformats.org/officeDocument/2006/relationships/hyperlink" Target="https://www.sec.gov/Archives/edgar/data/1018840/000101884022000051/0001018840-22-000051-index.htm" TargetMode="External" Id="rId127"/><Relationship Type="http://schemas.openxmlformats.org/officeDocument/2006/relationships/hyperlink" Target="https://www.sec.gov/Archives/edgar/data/1018840/000101884022000063/0001018840-22-000063-index.htm" TargetMode="External" Id="rId128"/><Relationship Type="http://schemas.openxmlformats.org/officeDocument/2006/relationships/hyperlink" Target="https://www.sec.gov/Archives/edgar/data/1018840/000101884023000078/0001018840-23-000078-index.htm" TargetMode="External" Id="rId129"/><Relationship Type="http://schemas.openxmlformats.org/officeDocument/2006/relationships/hyperlink" Target="https://www.sec.gov/Archives/edgar/data/1018840/000101884022000063/0001018840-22-000063-index.htm" TargetMode="External" Id="rId130"/><Relationship Type="http://schemas.openxmlformats.org/officeDocument/2006/relationships/hyperlink" Target="https://www.sec.gov/Archives/edgar/data/1018840/000101884023000078/0001018840-23-000078-index.htm" TargetMode="External" Id="rId131"/><Relationship Type="http://schemas.openxmlformats.org/officeDocument/2006/relationships/hyperlink" Target="https://www.sec.gov/Archives/edgar/data/1018840/000101884020000085/0001018840-20-000085-index.htm" TargetMode="External" Id="rId132"/><Relationship Type="http://schemas.openxmlformats.org/officeDocument/2006/relationships/hyperlink" Target="https://www.sec.gov/Archives/edgar/data/1018840/000101884020000094/0001018840-20-000094-index.htm" TargetMode="External" Id="rId133"/><Relationship Type="http://schemas.openxmlformats.org/officeDocument/2006/relationships/hyperlink" Target="https://www.sec.gov/Archives/edgar/data/1018840/000101884021000058/0001018840-21-000058-index.htm" TargetMode="External" Id="rId134"/><Relationship Type="http://schemas.openxmlformats.org/officeDocument/2006/relationships/hyperlink" Target="https://www.sec.gov/Archives/edgar/data/1018840/000101884021000073/0001018840-21-000073-index.htm" TargetMode="External" Id="rId135"/><Relationship Type="http://schemas.openxmlformats.org/officeDocument/2006/relationships/hyperlink" Target="https://www.sec.gov/Archives/edgar/data/1018840/000101884022000051/0001018840-22-000051-index.htm" TargetMode="External" Id="rId136"/><Relationship Type="http://schemas.openxmlformats.org/officeDocument/2006/relationships/hyperlink" Target="https://www.sec.gov/Archives/edgar/data/1018840/000101884022000063/0001018840-22-000063-index.htm" TargetMode="External" Id="rId137"/><Relationship Type="http://schemas.openxmlformats.org/officeDocument/2006/relationships/hyperlink" Target="https://www.sec.gov/Archives/edgar/data/1018840/000101884023000078/0001018840-23-000078-index.htm" TargetMode="External" Id="rId138"/><Relationship Type="http://schemas.openxmlformats.org/officeDocument/2006/relationships/hyperlink" Target="https://www.sec.gov/Archives/edgar/data/1018840/000101884022000063/0001018840-22-000063-index.htm" TargetMode="External" Id="rId139"/><Relationship Type="http://schemas.openxmlformats.org/officeDocument/2006/relationships/hyperlink" Target="https://www.sec.gov/Archives/edgar/data/1018840/000101884023000078/0001018840-23-000078-index.htm" TargetMode="External" Id="rId140"/><Relationship Type="http://schemas.openxmlformats.org/officeDocument/2006/relationships/hyperlink" Target="https://www.sec.gov/Archives/edgar/data/1018840/000101884021000023/0001018840-21-000023-index.htm" TargetMode="External" Id="rId141"/><Relationship Type="http://schemas.openxmlformats.org/officeDocument/2006/relationships/hyperlink" Target="https://www.sec.gov/Archives/edgar/data/1018840/000101884020000085/0001018840-20-000085-index.htm" TargetMode="External" Id="rId142"/><Relationship Type="http://schemas.openxmlformats.org/officeDocument/2006/relationships/hyperlink" Target="https://www.sec.gov/Archives/edgar/data/1018840/000101884020000094/0001018840-20-000094-index.htm" TargetMode="External" Id="rId143"/><Relationship Type="http://schemas.openxmlformats.org/officeDocument/2006/relationships/hyperlink" Target="https://www.sec.gov/Archives/edgar/data/1018840/000101884022000011/0001018840-22-000011-index.htm" TargetMode="External" Id="rId144"/><Relationship Type="http://schemas.openxmlformats.org/officeDocument/2006/relationships/hyperlink" Target="https://www.sec.gov/Archives/edgar/data/1018840/000101884021000058/0001018840-21-000058-index.htm" TargetMode="External" Id="rId145"/><Relationship Type="http://schemas.openxmlformats.org/officeDocument/2006/relationships/hyperlink" Target="https://www.sec.gov/Archives/edgar/data/1018840/000101884020000085/0001018840-20-000085-index.htm" TargetMode="External" Id="rId146"/><Relationship Type="http://schemas.openxmlformats.org/officeDocument/2006/relationships/hyperlink" Target="https://www.sec.gov/Archives/edgar/data/1018840/000101884020000094/0001018840-20-000094-index.htm" TargetMode="External" Id="rId147"/><Relationship Type="http://schemas.openxmlformats.org/officeDocument/2006/relationships/hyperlink" Target="https://www.sec.gov/Archives/edgar/data/1018840/000101884021000023/0001018840-21-000023-index.htm" TargetMode="External" Id="rId148"/><Relationship Type="http://schemas.openxmlformats.org/officeDocument/2006/relationships/hyperlink" Target="https://www.sec.gov/Archives/edgar/data/1018840/000101884020000085/0001018840-20-000085-index.htm" TargetMode="External" Id="rId149"/><Relationship Type="http://schemas.openxmlformats.org/officeDocument/2006/relationships/hyperlink" Target="https://www.sec.gov/Archives/edgar/data/1018840/000101884020000094/0001018840-20-000094-index.htm" TargetMode="External" Id="rId150"/><Relationship Type="http://schemas.openxmlformats.org/officeDocument/2006/relationships/hyperlink" Target="https://www.sec.gov/Archives/edgar/data/1018840/000101884022000011/0001018840-22-000011-index.htm" TargetMode="External" Id="rId151"/><Relationship Type="http://schemas.openxmlformats.org/officeDocument/2006/relationships/hyperlink" Target="https://www.sec.gov/Archives/edgar/data/1018840/000101884021000058/0001018840-21-000058-index.htm" TargetMode="External" Id="rId152"/><Relationship Type="http://schemas.openxmlformats.org/officeDocument/2006/relationships/hyperlink" Target="https://www.sec.gov/Archives/edgar/data/1018840/000101884021000073/0001018840-21-000073-index.htm" TargetMode="External" Id="rId153"/><Relationship Type="http://schemas.openxmlformats.org/officeDocument/2006/relationships/hyperlink" Target="https://www.sec.gov/Archives/edgar/data/1018840/000101884022000051/0001018840-22-000051-index.htm" TargetMode="External" Id="rId154"/><Relationship Type="http://schemas.openxmlformats.org/officeDocument/2006/relationships/hyperlink" Target="https://www.sec.gov/Archives/edgar/data/1018840/000101884022000063/0001018840-22-000063-index.htm" TargetMode="External" Id="rId155"/><Relationship Type="http://schemas.openxmlformats.org/officeDocument/2006/relationships/hyperlink" Target="https://www.sec.gov/Archives/edgar/data/1018840/000101884023000078/0001018840-23-000078-index.htm" TargetMode="External" Id="rId156"/><Relationship Type="http://schemas.openxmlformats.org/officeDocument/2006/relationships/hyperlink" Target="https://www.sec.gov/Archives/edgar/data/1018840/000101884023000091/0001018840-23-000091-index.htm" TargetMode="External" Id="rId157"/><Relationship Type="http://schemas.openxmlformats.org/officeDocument/2006/relationships/hyperlink" Target="https://www.sec.gov/Archives/edgar/data/1018840/000101884024000071/0001018840-24-000071-index.htm" TargetMode="External" Id="rId158"/><Relationship Type="http://schemas.openxmlformats.org/officeDocument/2006/relationships/hyperlink" Target="https://www.sec.gov/Archives/edgar/data/1018840/000101884024000087/0001018840-24-000087-index.htm" TargetMode="External" Id="rId159"/><Relationship Type="http://schemas.openxmlformats.org/officeDocument/2006/relationships/hyperlink" Target="https://www.sec.gov/Archives/edgar/data/1018840/000101884025000045/0001018840-25-000045-index.htm" TargetMode="External" Id="rId160"/><Relationship Type="http://schemas.openxmlformats.org/officeDocument/2006/relationships/hyperlink" Target="https://www.sec.gov/Archives/edgar/data/1018840/000101884025000048/0001018840-25-000048-index.htm" TargetMode="External" Id="rId161"/><Relationship Type="http://schemas.openxmlformats.org/officeDocument/2006/relationships/hyperlink" Target="https://www.sec.gov/Archives/edgar/data/1018840/000101884025000045/0001018840-25-000045-index.htm" TargetMode="External" Id="rId162"/><Relationship Type="http://schemas.openxmlformats.org/officeDocument/2006/relationships/hyperlink" Target="https://www.sec.gov/Archives/edgar/data/1018840/000101884025000048/0001018840-25-000048-index.htm" TargetMode="External" Id="rId163"/><Relationship Type="http://schemas.openxmlformats.org/officeDocument/2006/relationships/hyperlink" Target="https://www.sec.gov/Archives/edgar/data/1018840/000101884021000023/0001018840-21-000023-index.htm" TargetMode="External" Id="rId164"/><Relationship Type="http://schemas.openxmlformats.org/officeDocument/2006/relationships/hyperlink" Target="https://www.sec.gov/Archives/edgar/data/1018840/000101884020000085/0001018840-20-000085-index.htm" TargetMode="External" Id="rId165"/><Relationship Type="http://schemas.openxmlformats.org/officeDocument/2006/relationships/hyperlink" Target="https://www.sec.gov/Archives/edgar/data/1018840/000101884020000094/0001018840-20-000094-index.htm" TargetMode="External" Id="rId166"/><Relationship Type="http://schemas.openxmlformats.org/officeDocument/2006/relationships/hyperlink" Target="https://www.sec.gov/Archives/edgar/data/1018840/000101884022000011/0001018840-22-000011-index.htm" TargetMode="External" Id="rId167"/><Relationship Type="http://schemas.openxmlformats.org/officeDocument/2006/relationships/hyperlink" Target="https://www.sec.gov/Archives/edgar/data/1018840/000101884021000058/0001018840-21-000058-index.htm" TargetMode="External" Id="rId168"/><Relationship Type="http://schemas.openxmlformats.org/officeDocument/2006/relationships/hyperlink" Target="https://www.sec.gov/Archives/edgar/data/1018840/000101884021000073/0001018840-21-000073-index.htm" TargetMode="External" Id="rId169"/><Relationship Type="http://schemas.openxmlformats.org/officeDocument/2006/relationships/hyperlink" Target="https://www.sec.gov/Archives/edgar/data/1018840/000101884022000051/0001018840-22-000051-index.htm" TargetMode="External" Id="rId170"/><Relationship Type="http://schemas.openxmlformats.org/officeDocument/2006/relationships/hyperlink" Target="https://www.sec.gov/Archives/edgar/data/1018840/000101884022000063/0001018840-22-000063-index.htm" TargetMode="External" Id="rId171"/><Relationship Type="http://schemas.openxmlformats.org/officeDocument/2006/relationships/hyperlink" Target="https://www.sec.gov/Archives/edgar/data/1018840/000101884023000078/0001018840-23-000078-index.htm" TargetMode="External" Id="rId172"/><Relationship Type="http://schemas.openxmlformats.org/officeDocument/2006/relationships/hyperlink" Target="https://www.sec.gov/Archives/edgar/data/1018840/000101884023000091/0001018840-23-000091-index.htm" TargetMode="External" Id="rId173"/><Relationship Type="http://schemas.openxmlformats.org/officeDocument/2006/relationships/hyperlink" Target="https://www.sec.gov/Archives/edgar/data/1018840/000101884024000071/0001018840-24-000071-index.htm" TargetMode="External" Id="rId174"/><Relationship Type="http://schemas.openxmlformats.org/officeDocument/2006/relationships/hyperlink" Target="https://www.sec.gov/Archives/edgar/data/1018840/000101884024000087/0001018840-24-000087-index.htm" TargetMode="External" Id="rId175"/><Relationship Type="http://schemas.openxmlformats.org/officeDocument/2006/relationships/hyperlink" Target="https://www.sec.gov/Archives/edgar/data/1018840/000101884025000045/0001018840-25-000045-index.htm" TargetMode="External" Id="rId176"/><Relationship Type="http://schemas.openxmlformats.org/officeDocument/2006/relationships/hyperlink" Target="https://www.sec.gov/Archives/edgar/data/1018840/000101884025000048/0001018840-25-000048-index.htm" TargetMode="External" Id="rId177"/><Relationship Type="http://schemas.openxmlformats.org/officeDocument/2006/relationships/hyperlink" Target="https://www.sec.gov/Archives/edgar/data/1018840/000101884025000045/0001018840-25-000045-index.htm" TargetMode="External" Id="rId178"/><Relationship Type="http://schemas.openxmlformats.org/officeDocument/2006/relationships/hyperlink" Target="https://www.sec.gov/Archives/edgar/data/1018840/000101884025000048/0001018840-25-000048-index.htm" TargetMode="External" Id="rId179"/><Relationship Type="http://schemas.openxmlformats.org/officeDocument/2006/relationships/hyperlink" Target="https://www.sec.gov/Archives/edgar/data/1018840/000101884025000013/0001018840-25-000013-index.htm" TargetMode="External" Id="rId180"/><Relationship Type="http://schemas.openxmlformats.org/officeDocument/2006/relationships/hyperlink" Target="https://www.sec.gov/Archives/edgar/data/1018840/000101884025000013/0001018840-25-000013-index.htm" TargetMode="External" Id="rId181"/><Relationship Type="http://schemas.openxmlformats.org/officeDocument/2006/relationships/hyperlink" Target="https://www.sec.gov/Archives/edgar/data/1018840/000101884023000011/0001018840-23-000011-index.htm" TargetMode="External" Id="rId182"/><Relationship Type="http://schemas.openxmlformats.org/officeDocument/2006/relationships/hyperlink" Target="https://www.sec.gov/Archives/edgar/data/1018840/000101884026000012/0001018840-26-000012-index.htm" TargetMode="External" Id="rId183"/><Relationship Type="http://schemas.openxmlformats.org/officeDocument/2006/relationships/hyperlink" Target="https://www.sec.gov/Archives/edgar/data/1018840/000101884026000012/0001018840-26-000012-index.htm" TargetMode="External" Id="rId184"/><Relationship Type="http://schemas.openxmlformats.org/officeDocument/2006/relationships/hyperlink" Target="https://www.sec.gov/Archives/edgar/data/1018840/000101884024000019/0001018840-24-000019-index.htm" TargetMode="External" Id="rId185"/><Relationship Type="http://schemas.openxmlformats.org/officeDocument/2006/relationships/hyperlink" Target="https://www.sec.gov/Archives/edgar/data/1018840/000101884025000013/0001018840-25-000013-index.htm" TargetMode="External" Id="rId186"/><Relationship Type="http://schemas.openxmlformats.org/officeDocument/2006/relationships/hyperlink" Target="https://www.sec.gov/Archives/edgar/data/1018840/000101884025000013/0001018840-25-000013-index.htm" TargetMode="External" Id="rId187"/><Relationship Type="http://schemas.openxmlformats.org/officeDocument/2006/relationships/hyperlink" Target="https://www.sec.gov/Archives/edgar/data/1018840/000101884025000013/0001018840-25-000013-index.htm" TargetMode="External" Id="rId188"/><Relationship Type="http://schemas.openxmlformats.org/officeDocument/2006/relationships/hyperlink" Target="https://www.sec.gov/Archives/edgar/data/1018840/000101884020000085/0001018840-20-000085-index.htm" TargetMode="External" Id="rId189"/><Relationship Type="http://schemas.openxmlformats.org/officeDocument/2006/relationships/hyperlink" Target="https://www.sec.gov/Archives/edgar/data/1018840/000101884020000094/0001018840-20-000094-index.htm" TargetMode="External" Id="rId190"/><Relationship Type="http://schemas.openxmlformats.org/officeDocument/2006/relationships/hyperlink" Target="https://www.sec.gov/Archives/edgar/data/1018840/000101884022000051/0001018840-22-000051-index.htm" TargetMode="External" Id="rId191"/><Relationship Type="http://schemas.openxmlformats.org/officeDocument/2006/relationships/hyperlink" Target="https://www.sec.gov/Archives/edgar/data/1018840/000101884022000063/0001018840-22-000063-index.htm" TargetMode="External" Id="rId192"/><Relationship Type="http://schemas.openxmlformats.org/officeDocument/2006/relationships/hyperlink" Target="https://www.sec.gov/Archives/edgar/data/1018840/000101884023000078/0001018840-23-000078-index.htm" TargetMode="External" Id="rId193"/><Relationship Type="http://schemas.openxmlformats.org/officeDocument/2006/relationships/hyperlink" Target="https://www.sec.gov/Archives/edgar/data/1018840/000101884023000091/0001018840-23-000091-index.htm" TargetMode="External" Id="rId194"/><Relationship Type="http://schemas.openxmlformats.org/officeDocument/2006/relationships/hyperlink" Target="https://www.sec.gov/Archives/edgar/data/1018840/000101884024000071/0001018840-24-000071-index.htm" TargetMode="External" Id="rId195"/><Relationship Type="http://schemas.openxmlformats.org/officeDocument/2006/relationships/hyperlink" Target="https://www.sec.gov/Archives/edgar/data/1018840/000101884024000087/0001018840-24-000087-index.htm" TargetMode="External" Id="rId196"/><Relationship Type="http://schemas.openxmlformats.org/officeDocument/2006/relationships/hyperlink" Target="https://www.sec.gov/Archives/edgar/data/1018840/000101884025000045/0001018840-25-000045-index.htm" TargetMode="External" Id="rId197"/><Relationship Type="http://schemas.openxmlformats.org/officeDocument/2006/relationships/hyperlink" Target="https://www.sec.gov/Archives/edgar/data/1018840/000101884025000048/0001018840-25-000048-index.htm" TargetMode="External" Id="rId198"/><Relationship Type="http://schemas.openxmlformats.org/officeDocument/2006/relationships/hyperlink" Target="https://www.sec.gov/Archives/edgar/data/1018840/000101884025000045/0001018840-25-000045-index.htm" TargetMode="External" Id="rId199"/><Relationship Type="http://schemas.openxmlformats.org/officeDocument/2006/relationships/hyperlink" Target="https://www.sec.gov/Archives/edgar/data/1018840/000101884025000048/0001018840-25-000048-index.htm" TargetMode="External" Id="rId200"/><Relationship Type="http://schemas.openxmlformats.org/officeDocument/2006/relationships/hyperlink" Target="https://www.sec.gov/Archives/edgar/data/1018840/000101884020000085/0001018840-20-000085-index.htm" TargetMode="External" Id="rId201"/><Relationship Type="http://schemas.openxmlformats.org/officeDocument/2006/relationships/hyperlink" Target="https://www.sec.gov/Archives/edgar/data/1018840/000101884020000094/0001018840-20-000094-index.htm" TargetMode="External" Id="rId202"/><Relationship Type="http://schemas.openxmlformats.org/officeDocument/2006/relationships/hyperlink" Target="https://www.sec.gov/Archives/edgar/data/1018840/000101884022000051/0001018840-22-000051-index.htm" TargetMode="External" Id="rId203"/><Relationship Type="http://schemas.openxmlformats.org/officeDocument/2006/relationships/hyperlink" Target="https://www.sec.gov/Archives/edgar/data/1018840/000101884022000063/0001018840-22-000063-index.htm" TargetMode="External" Id="rId204"/><Relationship Type="http://schemas.openxmlformats.org/officeDocument/2006/relationships/hyperlink" Target="https://www.sec.gov/Archives/edgar/data/1018840/000101884023000078/0001018840-23-000078-index.htm" TargetMode="External" Id="rId205"/><Relationship Type="http://schemas.openxmlformats.org/officeDocument/2006/relationships/hyperlink" Target="https://www.sec.gov/Archives/edgar/data/1018840/000101884023000091/0001018840-23-000091-index.htm" TargetMode="External" Id="rId206"/><Relationship Type="http://schemas.openxmlformats.org/officeDocument/2006/relationships/hyperlink" Target="https://www.sec.gov/Archives/edgar/data/1018840/000101884024000071/0001018840-24-000071-index.htm" TargetMode="External" Id="rId207"/><Relationship Type="http://schemas.openxmlformats.org/officeDocument/2006/relationships/hyperlink" Target="https://www.sec.gov/Archives/edgar/data/1018840/000101884024000087/0001018840-24-000087-index.htm" TargetMode="External" Id="rId208"/><Relationship Type="http://schemas.openxmlformats.org/officeDocument/2006/relationships/hyperlink" Target="https://www.sec.gov/Archives/edgar/data/1018840/000101884025000045/0001018840-25-000045-index.htm" TargetMode="External" Id="rId209"/><Relationship Type="http://schemas.openxmlformats.org/officeDocument/2006/relationships/hyperlink" Target="https://www.sec.gov/Archives/edgar/data/1018840/000101884025000048/0001018840-25-000048-index.htm" TargetMode="External" Id="rId210"/><Relationship Type="http://schemas.openxmlformats.org/officeDocument/2006/relationships/hyperlink" Target="https://www.sec.gov/Archives/edgar/data/1018840/000101884025000045/0001018840-25-000045-index.htm" TargetMode="External" Id="rId211"/><Relationship Type="http://schemas.openxmlformats.org/officeDocument/2006/relationships/hyperlink" Target="https://www.sec.gov/Archives/edgar/data/1018840/000101884025000048/0001018840-25-000048-index.htm" TargetMode="External" Id="rId212"/><Relationship Type="http://schemas.openxmlformats.org/officeDocument/2006/relationships/hyperlink" Target="https://www.sec.gov/Archives/edgar/data/1018840/000101884022000011/0001018840-22-000011-index.htm" TargetMode="External" Id="rId213"/><Relationship Type="http://schemas.openxmlformats.org/officeDocument/2006/relationships/hyperlink" Target="https://www.sec.gov/Archives/edgar/data/1018840/000101884020000085/0001018840-20-000085-index.htm" TargetMode="External" Id="rId214"/><Relationship Type="http://schemas.openxmlformats.org/officeDocument/2006/relationships/hyperlink" Target="https://www.sec.gov/Archives/edgar/data/1018840/000101884020000094/0001018840-20-000094-index.htm" TargetMode="External" Id="rId215"/><Relationship Type="http://schemas.openxmlformats.org/officeDocument/2006/relationships/hyperlink" Target="https://www.sec.gov/Archives/edgar/data/1018840/000101884021000058/0001018840-21-000058-index.htm" TargetMode="External" Id="rId216"/><Relationship Type="http://schemas.openxmlformats.org/officeDocument/2006/relationships/hyperlink" Target="https://www.sec.gov/Archives/edgar/data/1018840/000101884021000073/0001018840-21-000073-index.htm" TargetMode="External" Id="rId217"/><Relationship Type="http://schemas.openxmlformats.org/officeDocument/2006/relationships/hyperlink" Target="https://www.sec.gov/Archives/edgar/data/1018840/000101884021000058/0001018840-21-000058-index.htm" TargetMode="External" Id="rId218"/><Relationship Type="http://schemas.openxmlformats.org/officeDocument/2006/relationships/hyperlink" Target="https://www.sec.gov/Archives/edgar/data/1018840/000101884021000073/0001018840-21-000073-index.htm" TargetMode="External" Id="rId219"/><Relationship Type="http://schemas.openxmlformats.org/officeDocument/2006/relationships/hyperlink" Target="https://www.sec.gov/Archives/edgar/data/1018840/000101884023000011/0001018840-23-000011-index.htm" TargetMode="External" Id="rId220"/><Relationship Type="http://schemas.openxmlformats.org/officeDocument/2006/relationships/hyperlink" Target="https://www.sec.gov/Archives/edgar/data/1018840/000101884023000011/0001018840-23-000011-index.htm" TargetMode="External" Id="rId221"/><Relationship Type="http://schemas.openxmlformats.org/officeDocument/2006/relationships/hyperlink" Target="https://www.sec.gov/Archives/edgar/data/1018840/000101884022000063/0001018840-22-000063-index.htm" TargetMode="External" Id="rId222"/><Relationship Type="http://schemas.openxmlformats.org/officeDocument/2006/relationships/hyperlink" Target="https://www.sec.gov/Archives/edgar/data/1018840/000101884024000019/0001018840-24-000019-index.htm" TargetMode="External" Id="rId223"/><Relationship Type="http://schemas.openxmlformats.org/officeDocument/2006/relationships/hyperlink" Target="https://www.sec.gov/Archives/edgar/data/1018840/000101884023000011/0001018840-23-000011-index.htm" TargetMode="External" Id="rId224"/><Relationship Type="http://schemas.openxmlformats.org/officeDocument/2006/relationships/hyperlink" Target="https://www.sec.gov/Archives/edgar/data/1018840/000101884023000091/0001018840-23-000091-index.htm" TargetMode="External" Id="rId225"/><Relationship Type="http://schemas.openxmlformats.org/officeDocument/2006/relationships/hyperlink" Target="https://www.sec.gov/Archives/edgar/data/1018840/000101884024000087/0001018840-24-000087-index.htm" TargetMode="External" Id="rId226"/><Relationship Type="http://schemas.openxmlformats.org/officeDocument/2006/relationships/hyperlink" Target="https://www.sec.gov/Archives/edgar/data/1018840/000101884025000045/0001018840-25-000045-index.htm" TargetMode="External" Id="rId227"/><Relationship Type="http://schemas.openxmlformats.org/officeDocument/2006/relationships/hyperlink" Target="https://www.sec.gov/Archives/edgar/data/1018840/000101884025000048/0001018840-25-000048-index.htm" TargetMode="External" Id="rId228"/><Relationship Type="http://schemas.openxmlformats.org/officeDocument/2006/relationships/hyperlink" Target="https://www.sec.gov/Archives/edgar/data/1018840/000101884025000045/0001018840-25-000045-index.htm" TargetMode="External" Id="rId229"/><Relationship Type="http://schemas.openxmlformats.org/officeDocument/2006/relationships/hyperlink" Target="https://www.sec.gov/Archives/edgar/data/1018840/000101884025000048/0001018840-25-000048-index.htm" TargetMode="External" Id="rId230"/><Relationship Type="http://schemas.openxmlformats.org/officeDocument/2006/relationships/hyperlink" Target="https://www.sec.gov/Archives/edgar/data/1018840/000101884021000058/0001018840-21-000058-index.htm" TargetMode="External" Id="rId231"/><Relationship Type="http://schemas.openxmlformats.org/officeDocument/2006/relationships/hyperlink" Target="https://www.sec.gov/Archives/edgar/data/1018840/000101884021000073/0001018840-21-000073-index.htm" TargetMode="External" Id="rId232"/><Relationship Type="http://schemas.openxmlformats.org/officeDocument/2006/relationships/hyperlink" Target="https://www.sec.gov/Archives/edgar/data/1018840/000101884021000073/0001018840-21-000073-index.htm" TargetMode="External" Id="rId233"/><Relationship Type="http://schemas.openxmlformats.org/officeDocument/2006/relationships/hyperlink" Target="https://www.sec.gov/Archives/edgar/data/1018840/000101884021000023/0001018840-21-000023-index.htm" TargetMode="External" Id="rId234"/><Relationship Type="http://schemas.openxmlformats.org/officeDocument/2006/relationships/hyperlink" Target="https://www.sec.gov/Archives/edgar/data/1018840/000101884020000085/0001018840-20-000085-index.htm" TargetMode="External" Id="rId235"/><Relationship Type="http://schemas.openxmlformats.org/officeDocument/2006/relationships/hyperlink" Target="https://www.sec.gov/Archives/edgar/data/1018840/000101884020000094/0001018840-20-000094-index.htm" TargetMode="External" Id="rId236"/><Relationship Type="http://schemas.openxmlformats.org/officeDocument/2006/relationships/hyperlink" Target="https://www.sec.gov/Archives/edgar/data/1018840/000101884022000011/0001018840-22-000011-index.htm" TargetMode="External" Id="rId237"/><Relationship Type="http://schemas.openxmlformats.org/officeDocument/2006/relationships/hyperlink" Target="https://www.sec.gov/Archives/edgar/data/1018840/000101884021000058/0001018840-21-000058-index.htm" TargetMode="External" Id="rId238"/><Relationship Type="http://schemas.openxmlformats.org/officeDocument/2006/relationships/hyperlink" Target="https://www.sec.gov/Archives/edgar/data/1018840/000101884021000073/0001018840-21-000073-index.htm" TargetMode="External" Id="rId239"/><Relationship Type="http://schemas.openxmlformats.org/officeDocument/2006/relationships/hyperlink" Target="https://www.sec.gov/Archives/edgar/data/1018840/000101884022000051/0001018840-22-000051-index.htm" TargetMode="External" Id="rId240"/><Relationship Type="http://schemas.openxmlformats.org/officeDocument/2006/relationships/hyperlink" Target="https://www.sec.gov/Archives/edgar/data/1018840/000101884022000063/0001018840-22-000063-index.htm" TargetMode="External" Id="rId241"/><Relationship Type="http://schemas.openxmlformats.org/officeDocument/2006/relationships/hyperlink" Target="https://www.sec.gov/Archives/edgar/data/1018840/000101884023000078/0001018840-23-000078-index.htm" TargetMode="External" Id="rId242"/><Relationship Type="http://schemas.openxmlformats.org/officeDocument/2006/relationships/hyperlink" Target="https://www.sec.gov/Archives/edgar/data/1018840/000101884023000091/0001018840-23-000091-index.htm" TargetMode="External" Id="rId243"/><Relationship Type="http://schemas.openxmlformats.org/officeDocument/2006/relationships/hyperlink" Target="https://www.sec.gov/Archives/edgar/data/1018840/000101884024000071/0001018840-24-000071-index.htm" TargetMode="External" Id="rId244"/><Relationship Type="http://schemas.openxmlformats.org/officeDocument/2006/relationships/hyperlink" Target="https://www.sec.gov/Archives/edgar/data/1018840/000101884024000087/0001018840-24-000087-index.htm" TargetMode="External" Id="rId245"/><Relationship Type="http://schemas.openxmlformats.org/officeDocument/2006/relationships/hyperlink" Target="https://www.sec.gov/Archives/edgar/data/1018840/000101884024000071/0001018840-24-000071-index.htm" TargetMode="External" Id="rId246"/><Relationship Type="http://schemas.openxmlformats.org/officeDocument/2006/relationships/hyperlink" Target="https://www.sec.gov/Archives/edgar/data/1018840/000101884024000087/0001018840-24-000087-index.htm" TargetMode="External" Id="rId247"/><Relationship Type="http://schemas.openxmlformats.org/officeDocument/2006/relationships/hyperlink" Target="https://www.sec.gov/Archives/edgar/data/1018840/000101884025000048/0001018840-25-000048-index.htm" TargetMode="External" Id="rId248"/><Relationship Type="http://schemas.openxmlformats.org/officeDocument/2006/relationships/hyperlink" Target="https://www.sec.gov/Archives/edgar/data/1018840/000101884020000085/0001018840-20-000085-index.htm" TargetMode="External" Id="rId249"/><Relationship Type="http://schemas.openxmlformats.org/officeDocument/2006/relationships/hyperlink" Target="https://www.sec.gov/Archives/edgar/data/1018840/000101884020000094/0001018840-20-000094-index.htm" TargetMode="External" Id="rId250"/><Relationship Type="http://schemas.openxmlformats.org/officeDocument/2006/relationships/hyperlink" Target="https://www.sec.gov/Archives/edgar/data/1018840/000101884021000058/0001018840-21-000058-index.htm" TargetMode="External" Id="rId251"/><Relationship Type="http://schemas.openxmlformats.org/officeDocument/2006/relationships/hyperlink" Target="https://www.sec.gov/Archives/edgar/data/1018840/000101884021000073/0001018840-21-000073-index.htm" TargetMode="External" Id="rId252"/><Relationship Type="http://schemas.openxmlformats.org/officeDocument/2006/relationships/hyperlink" Target="https://www.sec.gov/Archives/edgar/data/1018840/000101884022000051/0001018840-22-000051-index.htm" TargetMode="External" Id="rId253"/><Relationship Type="http://schemas.openxmlformats.org/officeDocument/2006/relationships/hyperlink" Target="https://www.sec.gov/Archives/edgar/data/1018840/000101884022000063/0001018840-22-000063-index.htm" TargetMode="External" Id="rId254"/><Relationship Type="http://schemas.openxmlformats.org/officeDocument/2006/relationships/hyperlink" Target="https://www.sec.gov/Archives/edgar/data/1018840/000101884023000078/0001018840-23-000078-index.htm" TargetMode="External" Id="rId255"/><Relationship Type="http://schemas.openxmlformats.org/officeDocument/2006/relationships/hyperlink" Target="https://www.sec.gov/Archives/edgar/data/1018840/000101884023000091/0001018840-23-000091-index.htm" TargetMode="External" Id="rId256"/><Relationship Type="http://schemas.openxmlformats.org/officeDocument/2006/relationships/hyperlink" Target="https://www.sec.gov/Archives/edgar/data/1018840/000101884024000071/0001018840-24-000071-index.htm" TargetMode="External" Id="rId257"/><Relationship Type="http://schemas.openxmlformats.org/officeDocument/2006/relationships/hyperlink" Target="https://www.sec.gov/Archives/edgar/data/1018840/000101884024000087/0001018840-24-000087-index.htm" TargetMode="External" Id="rId258"/><Relationship Type="http://schemas.openxmlformats.org/officeDocument/2006/relationships/hyperlink" Target="https://www.sec.gov/Archives/edgar/data/1018840/000101884025000045/0001018840-25-000045-index.htm" TargetMode="External" Id="rId259"/><Relationship Type="http://schemas.openxmlformats.org/officeDocument/2006/relationships/hyperlink" Target="https://www.sec.gov/Archives/edgar/data/1018840/000101884025000048/0001018840-25-000048-index.htm" TargetMode="External" Id="rId260"/><Relationship Type="http://schemas.openxmlformats.org/officeDocument/2006/relationships/hyperlink" Target="https://www.sec.gov/Archives/edgar/data/1018840/000101884025000045/0001018840-25-000045-index.htm" TargetMode="External" Id="rId261"/><Relationship Type="http://schemas.openxmlformats.org/officeDocument/2006/relationships/hyperlink" Target="https://www.sec.gov/Archives/edgar/data/1018840/000101884025000048/0001018840-25-000048-index.htm" TargetMode="External" Id="rId262"/><Relationship Type="http://schemas.openxmlformats.org/officeDocument/2006/relationships/hyperlink" Target="https://www.sec.gov/Archives/edgar/data/1018840/000101884021000023/0001018840-21-000023-index.htm" TargetMode="External" Id="rId263"/><Relationship Type="http://schemas.openxmlformats.org/officeDocument/2006/relationships/hyperlink" Target="https://www.sec.gov/Archives/edgar/data/1018840/000101884021000073/0001018840-21-000073-index.htm" TargetMode="External" Id="rId264"/><Relationship Type="http://schemas.openxmlformats.org/officeDocument/2006/relationships/hyperlink" Target="https://www.sec.gov/Archives/edgar/data/1018840/000101884023000011/0001018840-23-000011-index.htm" TargetMode="External" Id="rId265"/><Relationship Type="http://schemas.openxmlformats.org/officeDocument/2006/relationships/hyperlink" Target="https://www.sec.gov/Archives/edgar/data/1018840/000101884022000051/0001018840-22-000051-index.htm" TargetMode="External" Id="rId266"/><Relationship Type="http://schemas.openxmlformats.org/officeDocument/2006/relationships/hyperlink" Target="https://www.sec.gov/Archives/edgar/data/1018840/000101884022000063/0001018840-22-000063-index.htm" TargetMode="External" Id="rId267"/><Relationship Type="http://schemas.openxmlformats.org/officeDocument/2006/relationships/hyperlink" Target="https://www.sec.gov/Archives/edgar/data/1018840/000101884024000019/0001018840-24-000019-index.htm" TargetMode="External" Id="rId268"/><Relationship Type="http://schemas.openxmlformats.org/officeDocument/2006/relationships/hyperlink" Target="https://www.sec.gov/Archives/edgar/data/1018840/000101884023000078/0001018840-23-000078-index.htm" TargetMode="External" Id="rId269"/><Relationship Type="http://schemas.openxmlformats.org/officeDocument/2006/relationships/hyperlink" Target="https://www.sec.gov/Archives/edgar/data/1018840/000101884023000091/0001018840-23-000091-index.htm" TargetMode="External" Id="rId270"/><Relationship Type="http://schemas.openxmlformats.org/officeDocument/2006/relationships/hyperlink" Target="https://www.sec.gov/Archives/edgar/data/1018840/000101884024000071/0001018840-24-000071-index.htm" TargetMode="External" Id="rId271"/><Relationship Type="http://schemas.openxmlformats.org/officeDocument/2006/relationships/hyperlink" Target="https://www.sec.gov/Archives/edgar/data/1018840/000101884024000087/0001018840-24-000087-index.htm" TargetMode="External" Id="rId272"/><Relationship Type="http://schemas.openxmlformats.org/officeDocument/2006/relationships/hyperlink" Target="https://www.sec.gov/Archives/edgar/data/1018840/000101884025000045/0001018840-25-000045-index.htm" TargetMode="External" Id="rId273"/><Relationship Type="http://schemas.openxmlformats.org/officeDocument/2006/relationships/hyperlink" Target="https://www.sec.gov/Archives/edgar/data/1018840/000101884025000048/0001018840-25-000048-index.htm" TargetMode="External" Id="rId274"/><Relationship Type="http://schemas.openxmlformats.org/officeDocument/2006/relationships/hyperlink" Target="https://www.sec.gov/Archives/edgar/data/1018840/000101884025000045/0001018840-25-000045-index.htm" TargetMode="External" Id="rId275"/><Relationship Type="http://schemas.openxmlformats.org/officeDocument/2006/relationships/hyperlink" Target="https://www.sec.gov/Archives/edgar/data/1018840/000101884025000048/0001018840-25-000048-index.htm" TargetMode="External" Id="rId276"/><Relationship Type="http://schemas.openxmlformats.org/officeDocument/2006/relationships/hyperlink" Target="https://www.sec.gov/Archives/edgar/data/1018840/000101884020000085/0001018840-20-000085-index.htm" TargetMode="External" Id="rId277"/><Relationship Type="http://schemas.openxmlformats.org/officeDocument/2006/relationships/hyperlink" Target="https://www.sec.gov/Archives/edgar/data/1018840/000101884020000094/0001018840-20-000094-index.htm" TargetMode="External" Id="rId278"/><Relationship Type="http://schemas.openxmlformats.org/officeDocument/2006/relationships/hyperlink" Target="https://www.sec.gov/Archives/edgar/data/1018840/000101884021000058/0001018840-21-000058-index.htm" TargetMode="External" Id="rId279"/><Relationship Type="http://schemas.openxmlformats.org/officeDocument/2006/relationships/hyperlink" Target="https://www.sec.gov/Archives/edgar/data/1018840/000101884020000094/0001018840-20-000094-index.htm" TargetMode="External" Id="rId280"/><Relationship Type="http://schemas.openxmlformats.org/officeDocument/2006/relationships/hyperlink" Target="https://www.sec.gov/Archives/edgar/data/1018840/000101884021000058/0001018840-21-000058-index.htm" TargetMode="External" Id="rId281"/><Relationship Type="http://schemas.openxmlformats.org/officeDocument/2006/relationships/hyperlink" Target="https://www.sec.gov/Archives/edgar/data/1018840/000101884020000085/0001018840-20-000085-index.htm" TargetMode="External" Id="rId282"/><Relationship Type="http://schemas.openxmlformats.org/officeDocument/2006/relationships/hyperlink" Target="https://www.sec.gov/Archives/edgar/data/1018840/000101884020000094/0001018840-20-000094-index.htm" TargetMode="External" Id="rId283"/><Relationship Type="http://schemas.openxmlformats.org/officeDocument/2006/relationships/hyperlink" Target="https://www.sec.gov/Archives/edgar/data/1018840/000101884021000058/0001018840-21-000058-index.htm" TargetMode="External" Id="rId284"/><Relationship Type="http://schemas.openxmlformats.org/officeDocument/2006/relationships/hyperlink" Target="https://www.sec.gov/Archives/edgar/data/1018840/000101884021000073/0001018840-21-000073-index.htm" TargetMode="External" Id="rId285"/><Relationship Type="http://schemas.openxmlformats.org/officeDocument/2006/relationships/hyperlink" Target="https://www.sec.gov/Archives/edgar/data/1018840/000101884022000051/0001018840-22-000051-index.htm" TargetMode="External" Id="rId286"/><Relationship Type="http://schemas.openxmlformats.org/officeDocument/2006/relationships/hyperlink" Target="https://www.sec.gov/Archives/edgar/data/1018840/000101884022000063/0001018840-22-000063-index.htm" TargetMode="External" Id="rId287"/><Relationship Type="http://schemas.openxmlformats.org/officeDocument/2006/relationships/hyperlink" Target="https://www.sec.gov/Archives/edgar/data/1018840/000101884023000078/0001018840-23-000078-index.htm" TargetMode="External" Id="rId288"/><Relationship Type="http://schemas.openxmlformats.org/officeDocument/2006/relationships/hyperlink" Target="https://www.sec.gov/Archives/edgar/data/1018840/000101884023000091/0001018840-23-000091-index.htm" TargetMode="External" Id="rId289"/><Relationship Type="http://schemas.openxmlformats.org/officeDocument/2006/relationships/hyperlink" Target="https://www.sec.gov/Archives/edgar/data/1018840/000101884024000071/0001018840-24-000071-index.htm" TargetMode="External" Id="rId290"/><Relationship Type="http://schemas.openxmlformats.org/officeDocument/2006/relationships/hyperlink" Target="https://www.sec.gov/Archives/edgar/data/1018840/000101884024000087/0001018840-24-000087-index.htm" TargetMode="External" Id="rId291"/><Relationship Type="http://schemas.openxmlformats.org/officeDocument/2006/relationships/hyperlink" Target="https://www.sec.gov/Archives/edgar/data/1018840/000101884025000045/0001018840-25-000045-index.htm" TargetMode="External" Id="rId292"/><Relationship Type="http://schemas.openxmlformats.org/officeDocument/2006/relationships/hyperlink" Target="https://www.sec.gov/Archives/edgar/data/1018840/000101884025000048/0001018840-25-000048-index.htm" TargetMode="External" Id="rId293"/><Relationship Type="http://schemas.openxmlformats.org/officeDocument/2006/relationships/hyperlink" Target="https://www.sec.gov/Archives/edgar/data/1018840/000101884025000045/0001018840-25-000045-index.htm" TargetMode="External" Id="rId294"/><Relationship Type="http://schemas.openxmlformats.org/officeDocument/2006/relationships/hyperlink" Target="https://www.sec.gov/Archives/edgar/data/1018840/000101884025000048/0001018840-25-000048-index.htm" TargetMode="External" Id="rId295"/><Relationship Type="http://schemas.openxmlformats.org/officeDocument/2006/relationships/hyperlink" Target="https://www.sec.gov/Archives/edgar/data/1018840/000101884020000085/0001018840-20-000085-index.htm" TargetMode="External" Id="rId296"/><Relationship Type="http://schemas.openxmlformats.org/officeDocument/2006/relationships/hyperlink" Target="https://www.sec.gov/Archives/edgar/data/1018840/000101884020000094/0001018840-20-000094-index.htm" TargetMode="External" Id="rId297"/><Relationship Type="http://schemas.openxmlformats.org/officeDocument/2006/relationships/hyperlink" Target="https://www.sec.gov/Archives/edgar/data/1018840/000101884021000058/0001018840-21-000058-index.htm" TargetMode="External" Id="rId298"/><Relationship Type="http://schemas.openxmlformats.org/officeDocument/2006/relationships/hyperlink" Target="https://www.sec.gov/Archives/edgar/data/1018840/000101884021000073/0001018840-21-000073-index.htm" TargetMode="External" Id="rId299"/><Relationship Type="http://schemas.openxmlformats.org/officeDocument/2006/relationships/hyperlink" Target="https://www.sec.gov/Archives/edgar/data/1018840/000101884022000051/0001018840-22-000051-index.htm" TargetMode="External" Id="rId300"/><Relationship Type="http://schemas.openxmlformats.org/officeDocument/2006/relationships/hyperlink" Target="https://www.sec.gov/Archives/edgar/data/1018840/000101884022000063/0001018840-22-000063-index.htm" TargetMode="External" Id="rId301"/><Relationship Type="http://schemas.openxmlformats.org/officeDocument/2006/relationships/hyperlink" Target="https://www.sec.gov/Archives/edgar/data/1018840/000101884022000051/0001018840-22-000051-index.htm" TargetMode="External" Id="rId302"/><Relationship Type="http://schemas.openxmlformats.org/officeDocument/2006/relationships/hyperlink" Target="https://www.sec.gov/Archives/edgar/data/1018840/000101884022000063/0001018840-22-000063-index.htm" TargetMode="External" Id="rId303"/><Relationship Type="http://schemas.openxmlformats.org/officeDocument/2006/relationships/hyperlink" Target="https://www.sec.gov/Archives/edgar/data/1018840/000101884020000085/0001018840-20-000085-index.htm" TargetMode="External" Id="rId304"/><Relationship Type="http://schemas.openxmlformats.org/officeDocument/2006/relationships/hyperlink" Target="https://www.sec.gov/Archives/edgar/data/1018840/000101884020000094/0001018840-20-000094-index.htm" TargetMode="External" Id="rId305"/><Relationship Type="http://schemas.openxmlformats.org/officeDocument/2006/relationships/hyperlink" Target="https://www.sec.gov/Archives/edgar/data/1018840/000101884021000058/0001018840-21-000058-index.htm" TargetMode="External" Id="rId306"/><Relationship Type="http://schemas.openxmlformats.org/officeDocument/2006/relationships/hyperlink" Target="https://www.sec.gov/Archives/edgar/data/1018840/000101884021000073/0001018840-21-000073-index.htm" TargetMode="External" Id="rId307"/><Relationship Type="http://schemas.openxmlformats.org/officeDocument/2006/relationships/hyperlink" Target="https://www.sec.gov/Archives/edgar/data/1018840/000101884022000051/0001018840-22-000051-index.htm" TargetMode="External" Id="rId308"/><Relationship Type="http://schemas.openxmlformats.org/officeDocument/2006/relationships/hyperlink" Target="https://www.sec.gov/Archives/edgar/data/1018840/000101884022000063/0001018840-22-000063-index.htm" TargetMode="External" Id="rId309"/><Relationship Type="http://schemas.openxmlformats.org/officeDocument/2006/relationships/hyperlink" Target="https://www.sec.gov/Archives/edgar/data/1018840/000101884022000051/0001018840-22-000051-index.htm" TargetMode="External" Id="rId310"/><Relationship Type="http://schemas.openxmlformats.org/officeDocument/2006/relationships/hyperlink" Target="https://www.sec.gov/Archives/edgar/data/1018840/000101884022000063/0001018840-22-000063-index.htm" TargetMode="External" Id="rId311"/><Relationship Type="http://schemas.openxmlformats.org/officeDocument/2006/relationships/hyperlink" Target="https://www.sec.gov/Archives/edgar/data/1018840/000101884025000013/0001018840-25-000013-index.htm" TargetMode="External" Id="rId312"/><Relationship Type="http://schemas.openxmlformats.org/officeDocument/2006/relationships/hyperlink" Target="https://www.sec.gov/Archives/edgar/data/1018840/000101884026000012/0001018840-26-000012-index.htm" TargetMode="External" Id="rId313"/><Relationship Type="http://schemas.openxmlformats.org/officeDocument/2006/relationships/hyperlink" Target="https://www.sec.gov/Archives/edgar/data/1018840/000101884025000033/0001018840-25-000033-index.htm" TargetMode="External" Id="rId314"/><Relationship Type="http://schemas.openxmlformats.org/officeDocument/2006/relationships/hyperlink" Target="https://www.sec.gov/Archives/edgar/data/1018840/000101884025000045/0001018840-25-000045-index.htm" TargetMode="External" Id="rId315"/><Relationship Type="http://schemas.openxmlformats.org/officeDocument/2006/relationships/hyperlink" Target="https://www.sec.gov/Archives/edgar/data/1018840/000101884025000048/0001018840-25-000048-index.htm" TargetMode="External" Id="rId316"/><Relationship Type="http://schemas.openxmlformats.org/officeDocument/2006/relationships/hyperlink" Target="https://www.sec.gov/Archives/edgar/data/1018840/000101884020000094/0001018840-20-000094-index.htm" TargetMode="External" Id="rId317"/><Relationship Type="http://schemas.openxmlformats.org/officeDocument/2006/relationships/hyperlink" Target="https://www.sec.gov/Archives/edgar/data/1018840/000101884021000058/0001018840-21-000058-index.htm" TargetMode="External" Id="rId318"/><Relationship Type="http://schemas.openxmlformats.org/officeDocument/2006/relationships/hyperlink" Target="https://www.sec.gov/Archives/edgar/data/1018840/000101884021000073/0001018840-21-000073-index.htm" TargetMode="External" Id="rId319"/><Relationship Type="http://schemas.openxmlformats.org/officeDocument/2006/relationships/hyperlink" Target="https://www.sec.gov/Archives/edgar/data/1018840/000101884022000051/0001018840-22-000051-index.htm" TargetMode="External" Id="rId320"/><Relationship Type="http://schemas.openxmlformats.org/officeDocument/2006/relationships/hyperlink" Target="https://www.sec.gov/Archives/edgar/data/1018840/000101884022000063/0001018840-22-000063-index.htm" TargetMode="External" Id="rId321"/><Relationship Type="http://schemas.openxmlformats.org/officeDocument/2006/relationships/hyperlink" Target="https://www.sec.gov/Archives/edgar/data/1018840/000101884024000071/0001018840-24-000071-index.htm" TargetMode="External" Id="rId322"/><Relationship Type="http://schemas.openxmlformats.org/officeDocument/2006/relationships/hyperlink" Target="https://www.sec.gov/Archives/edgar/data/1018840/000101884024000087/0001018840-24-000087-index.htm" TargetMode="External" Id="rId323"/><Relationship Type="http://schemas.openxmlformats.org/officeDocument/2006/relationships/hyperlink" Target="https://www.sec.gov/Archives/edgar/data/1018840/000101884025000045/0001018840-25-000045-index.htm" TargetMode="External" Id="rId324"/><Relationship Type="http://schemas.openxmlformats.org/officeDocument/2006/relationships/hyperlink" Target="https://www.sec.gov/Archives/edgar/data/1018840/000101884025000048/0001018840-25-000048-index.htm" TargetMode="External" Id="rId325"/><Relationship Type="http://schemas.openxmlformats.org/officeDocument/2006/relationships/hyperlink" Target="https://www.sec.gov/Archives/edgar/data/1018840/000101884025000045/0001018840-25-000045-index.htm" TargetMode="External" Id="rId326"/><Relationship Type="http://schemas.openxmlformats.org/officeDocument/2006/relationships/hyperlink" Target="https://www.sec.gov/Archives/edgar/data/1018840/000101884025000048/0001018840-25-000048-index.htm" TargetMode="External" Id="rId327"/><Relationship Type="http://schemas.openxmlformats.org/officeDocument/2006/relationships/hyperlink" Target="https://www.sec.gov/Archives/edgar/data/1018840/000101884024000071/0001018840-24-000071-index.htm" TargetMode="External" Id="rId328"/><Relationship Type="http://schemas.openxmlformats.org/officeDocument/2006/relationships/hyperlink" Target="https://www.sec.gov/Archives/edgar/data/1018840/000101884024000087/0001018840-24-000087-index.htm" TargetMode="External" Id="rId329"/><Relationship Type="http://schemas.openxmlformats.org/officeDocument/2006/relationships/hyperlink" Target="https://www.sec.gov/Archives/edgar/data/1018840/000101884025000045/0001018840-25-000045-index.htm" TargetMode="External" Id="rId330"/><Relationship Type="http://schemas.openxmlformats.org/officeDocument/2006/relationships/hyperlink" Target="https://www.sec.gov/Archives/edgar/data/1018840/000101884025000048/0001018840-25-000048-index.htm" TargetMode="External" Id="rId331"/><Relationship Type="http://schemas.openxmlformats.org/officeDocument/2006/relationships/hyperlink" Target="https://www.sec.gov/Archives/edgar/data/1018840/000101884025000045/0001018840-25-000045-index.htm" TargetMode="External" Id="rId332"/><Relationship Type="http://schemas.openxmlformats.org/officeDocument/2006/relationships/hyperlink" Target="https://www.sec.gov/Archives/edgar/data/1018840/000101884025000048/0001018840-25-000048-index.htm" TargetMode="External" Id="rId333"/><Relationship Type="http://schemas.openxmlformats.org/officeDocument/2006/relationships/hyperlink" Target="https://www.sec.gov/Archives/edgar/data/1018840/000101884024000071/0001018840-24-000071-index.htm" TargetMode="External" Id="rId334"/><Relationship Type="http://schemas.openxmlformats.org/officeDocument/2006/relationships/hyperlink" Target="https://www.sec.gov/Archives/edgar/data/1018840/000101884024000071/0001018840-24-000071-index.htm" TargetMode="External" Id="rId335"/><Relationship Type="http://schemas.openxmlformats.org/officeDocument/2006/relationships/hyperlink" Target="https://www.sec.gov/Archives/edgar/data/1018840/000101884024000087/0001018840-24-000087-index.htm" TargetMode="External" Id="rId336"/><Relationship Type="http://schemas.openxmlformats.org/officeDocument/2006/relationships/hyperlink" Target="https://www.sec.gov/Archives/edgar/data/1018840/000101884025000045/0001018840-25-000045-index.htm" TargetMode="External" Id="rId337"/><Relationship Type="http://schemas.openxmlformats.org/officeDocument/2006/relationships/hyperlink" Target="https://www.sec.gov/Archives/edgar/data/1018840/000101884025000048/0001018840-25-000048-index.htm" TargetMode="External" Id="rId338"/><Relationship Type="http://schemas.openxmlformats.org/officeDocument/2006/relationships/hyperlink" Target="https://www.sec.gov/Archives/edgar/data/1018840/000101884025000045/0001018840-25-000045-index.htm" TargetMode="External" Id="rId339"/><Relationship Type="http://schemas.openxmlformats.org/officeDocument/2006/relationships/hyperlink" Target="https://www.sec.gov/Archives/edgar/data/1018840/000101884025000048/0001018840-25-000048-index.htm" TargetMode="External" Id="rId340"/><Relationship Type="http://schemas.openxmlformats.org/officeDocument/2006/relationships/hyperlink" Target="https://www.sec.gov/Archives/edgar/data/1018840/000101884020000085/0001018840-20-000085-index.htm" TargetMode="External" Id="rId341"/><Relationship Type="http://schemas.openxmlformats.org/officeDocument/2006/relationships/hyperlink" Target="https://www.sec.gov/Archives/edgar/data/1018840/000101884020000094/0001018840-20-000094-index.htm" TargetMode="External" Id="rId342"/><Relationship Type="http://schemas.openxmlformats.org/officeDocument/2006/relationships/hyperlink" Target="https://www.sec.gov/Archives/edgar/data/1018840/000101884021000058/0001018840-21-000058-index.htm" TargetMode="External" Id="rId343"/><Relationship Type="http://schemas.openxmlformats.org/officeDocument/2006/relationships/hyperlink" Target="https://www.sec.gov/Archives/edgar/data/1018840/000101884021000073/0001018840-21-000073-index.htm" TargetMode="External" Id="rId344"/><Relationship Type="http://schemas.openxmlformats.org/officeDocument/2006/relationships/hyperlink" Target="https://www.sec.gov/Archives/edgar/data/1018840/000101884022000051/0001018840-22-000051-index.htm" TargetMode="External" Id="rId345"/><Relationship Type="http://schemas.openxmlformats.org/officeDocument/2006/relationships/hyperlink" Target="https://www.sec.gov/Archives/edgar/data/1018840/000101884022000063/0001018840-22-000063-index.htm" TargetMode="External" Id="rId346"/><Relationship Type="http://schemas.openxmlformats.org/officeDocument/2006/relationships/hyperlink" Target="https://www.sec.gov/Archives/edgar/data/1018840/000101884023000078/0001018840-23-000078-index.htm" TargetMode="External" Id="rId347"/><Relationship Type="http://schemas.openxmlformats.org/officeDocument/2006/relationships/hyperlink" Target="https://www.sec.gov/Archives/edgar/data/1018840/000101884023000091/0001018840-23-000091-index.htm" TargetMode="External" Id="rId348"/><Relationship Type="http://schemas.openxmlformats.org/officeDocument/2006/relationships/hyperlink" Target="https://www.sec.gov/Archives/edgar/data/1018840/000101884024000071/0001018840-24-000071-index.htm" TargetMode="External" Id="rId349"/><Relationship Type="http://schemas.openxmlformats.org/officeDocument/2006/relationships/hyperlink" Target="https://www.sec.gov/Archives/edgar/data/1018840/000101884024000087/0001018840-24-000087-index.htm" TargetMode="External" Id="rId350"/><Relationship Type="http://schemas.openxmlformats.org/officeDocument/2006/relationships/hyperlink" Target="https://www.sec.gov/Archives/edgar/data/1018840/000101884025000045/0001018840-25-000045-index.htm" TargetMode="External" Id="rId351"/><Relationship Type="http://schemas.openxmlformats.org/officeDocument/2006/relationships/hyperlink" Target="https://www.sec.gov/Archives/edgar/data/1018840/000101884025000048/0001018840-25-000048-index.htm" TargetMode="External" Id="rId352"/><Relationship Type="http://schemas.openxmlformats.org/officeDocument/2006/relationships/hyperlink" Target="https://www.sec.gov/Archives/edgar/data/1018840/000101884025000045/0001018840-25-000045-index.htm" TargetMode="External" Id="rId353"/><Relationship Type="http://schemas.openxmlformats.org/officeDocument/2006/relationships/hyperlink" Target="https://www.sec.gov/Archives/edgar/data/1018840/000101884025000048/0001018840-25-000048-index.htm" TargetMode="External" Id="rId354"/><Relationship Type="http://schemas.openxmlformats.org/officeDocument/2006/relationships/hyperlink" Target="https://www.sec.gov/Archives/edgar/data/1018840/000101884021000023/0001018840-21-000023-index.htm" TargetMode="External" Id="rId355"/><Relationship Type="http://schemas.openxmlformats.org/officeDocument/2006/relationships/hyperlink" Target="https://www.sec.gov/Archives/edgar/data/1018840/000101884022000011/0001018840-22-000011-index.htm" TargetMode="External" Id="rId356"/><Relationship Type="http://schemas.openxmlformats.org/officeDocument/2006/relationships/hyperlink" Target="https://www.sec.gov/Archives/edgar/data/1018840/000101884023000011/0001018840-23-000011-index.htm" TargetMode="External" Id="rId357"/><Relationship Type="http://schemas.openxmlformats.org/officeDocument/2006/relationships/hyperlink" Target="https://www.sec.gov/Archives/edgar/data/1018840/000101884020000085/0001018840-20-000085-index.htm" TargetMode="External" Id="rId358"/><Relationship Type="http://schemas.openxmlformats.org/officeDocument/2006/relationships/hyperlink" Target="https://www.sec.gov/Archives/edgar/data/1018840/000101884020000094/0001018840-20-000094-index.htm" TargetMode="External" Id="rId359"/><Relationship Type="http://schemas.openxmlformats.org/officeDocument/2006/relationships/hyperlink" Target="https://www.sec.gov/Archives/edgar/data/1018840/000101884023000011/0001018840-23-000011-index.htm" TargetMode="External" Id="rId360"/><Relationship Type="http://schemas.openxmlformats.org/officeDocument/2006/relationships/hyperlink" Target="https://www.sec.gov/Archives/edgar/data/1018840/000101884021000058/0001018840-21-000058-index.htm" TargetMode="External" Id="rId361"/><Relationship Type="http://schemas.openxmlformats.org/officeDocument/2006/relationships/hyperlink" Target="https://www.sec.gov/Archives/edgar/data/1018840/000101884021000073/0001018840-21-000073-index.htm" TargetMode="External" Id="rId362"/><Relationship Type="http://schemas.openxmlformats.org/officeDocument/2006/relationships/hyperlink" Target="https://www.sec.gov/Archives/edgar/data/1018840/000101884022000051/0001018840-22-000051-index.htm" TargetMode="External" Id="rId363"/><Relationship Type="http://schemas.openxmlformats.org/officeDocument/2006/relationships/hyperlink" Target="https://www.sec.gov/Archives/edgar/data/1018840/000101884022000063/0001018840-22-000063-index.htm" TargetMode="External" Id="rId364"/><Relationship Type="http://schemas.openxmlformats.org/officeDocument/2006/relationships/hyperlink" Target="https://www.sec.gov/Archives/edgar/data/1018840/000101884023000078/0001018840-23-000078-index.htm" TargetMode="External" Id="rId365"/><Relationship Type="http://schemas.openxmlformats.org/officeDocument/2006/relationships/hyperlink" Target="https://www.sec.gov/Archives/edgar/data/1018840/000101884023000091/0001018840-23-000091-index.htm" TargetMode="External" Id="rId366"/><Relationship Type="http://schemas.openxmlformats.org/officeDocument/2006/relationships/hyperlink" Target="https://www.sec.gov/Archives/edgar/data/1018840/000101884024000071/0001018840-24-000071-index.htm" TargetMode="External" Id="rId367"/><Relationship Type="http://schemas.openxmlformats.org/officeDocument/2006/relationships/hyperlink" Target="https://www.sec.gov/Archives/edgar/data/1018840/000101884024000087/0001018840-24-000087-index.htm" TargetMode="External" Id="rId368"/><Relationship Type="http://schemas.openxmlformats.org/officeDocument/2006/relationships/hyperlink" Target="https://www.sec.gov/Archives/edgar/data/1018840/000101884025000045/0001018840-25-000045-index.htm" TargetMode="External" Id="rId369"/><Relationship Type="http://schemas.openxmlformats.org/officeDocument/2006/relationships/hyperlink" Target="https://www.sec.gov/Archives/edgar/data/1018840/000101884025000048/0001018840-25-000048-index.htm" TargetMode="External" Id="rId370"/><Relationship Type="http://schemas.openxmlformats.org/officeDocument/2006/relationships/hyperlink" Target="https://www.sec.gov/Archives/edgar/data/1018840/000101884025000045/0001018840-25-000045-index.htm" TargetMode="External" Id="rId371"/><Relationship Type="http://schemas.openxmlformats.org/officeDocument/2006/relationships/hyperlink" Target="https://www.sec.gov/Archives/edgar/data/1018840/000101884025000048/0001018840-25-000048-index.htm" TargetMode="External" Id="rId372"/><Relationship Type="http://schemas.openxmlformats.org/officeDocument/2006/relationships/hyperlink" Target="https://www.sec.gov/Archives/edgar/data/1018840/000101884021000073/0001018840-21-000073-index.htm" TargetMode="External" Id="rId373"/><Relationship Type="http://schemas.openxmlformats.org/officeDocument/2006/relationships/hyperlink" Target="https://www.sec.gov/Archives/edgar/data/1018840/000101884021000023/0001018840-21-000023-index.htm" TargetMode="External" Id="rId374"/><Relationship Type="http://schemas.openxmlformats.org/officeDocument/2006/relationships/hyperlink" Target="https://www.sec.gov/Archives/edgar/data/1018840/000101884022000011/0001018840-22-000011-index.htm" TargetMode="External" Id="rId375"/><Relationship Type="http://schemas.openxmlformats.org/officeDocument/2006/relationships/hyperlink" Target="https://www.sec.gov/Archives/edgar/data/1018840/000101884023000011/0001018840-23-000011-index.htm" TargetMode="External" Id="rId376"/><Relationship Type="http://schemas.openxmlformats.org/officeDocument/2006/relationships/hyperlink" Target="https://www.sec.gov/Archives/edgar/data/1018840/000101884024000019/0001018840-24-000019-index.htm" TargetMode="External" Id="rId377"/><Relationship Type="http://schemas.openxmlformats.org/officeDocument/2006/relationships/hyperlink" Target="https://www.sec.gov/Archives/edgar/data/1018840/000101884025000013/0001018840-25-000013-index.htm" TargetMode="External" Id="rId378"/><Relationship Type="http://schemas.openxmlformats.org/officeDocument/2006/relationships/hyperlink" Target="https://www.sec.gov/Archives/edgar/data/1018840/000101884026000012/0001018840-26-000012-index.htm" TargetMode="External" Id="rId379"/><Relationship Type="http://schemas.openxmlformats.org/officeDocument/2006/relationships/hyperlink" Target="https://www.sec.gov/Archives/edgar/data/1018840/000101884021000023/0001018840-21-000023-index.htm" TargetMode="External" Id="rId380"/><Relationship Type="http://schemas.openxmlformats.org/officeDocument/2006/relationships/hyperlink" Target="https://www.sec.gov/Archives/edgar/data/1018840/000101884020000085/0001018840-20-000085-index.htm" TargetMode="External" Id="rId381"/><Relationship Type="http://schemas.openxmlformats.org/officeDocument/2006/relationships/hyperlink" Target="https://www.sec.gov/Archives/edgar/data/1018840/000101884020000094/0001018840-20-000094-index.htm" TargetMode="External" Id="rId382"/><Relationship Type="http://schemas.openxmlformats.org/officeDocument/2006/relationships/hyperlink" Target="https://www.sec.gov/Archives/edgar/data/1018840/000101884021000058/0001018840-21-000058-index.htm" TargetMode="External" Id="rId383"/><Relationship Type="http://schemas.openxmlformats.org/officeDocument/2006/relationships/hyperlink" Target="https://www.sec.gov/Archives/edgar/data/1018840/000101884021000073/0001018840-21-000073-index.htm" TargetMode="External" Id="rId384"/><Relationship Type="http://schemas.openxmlformats.org/officeDocument/2006/relationships/hyperlink" Target="https://www.sec.gov/Archives/edgar/data/1018840/000101884022000051/0001018840-22-000051-index.htm" TargetMode="External" Id="rId385"/><Relationship Type="http://schemas.openxmlformats.org/officeDocument/2006/relationships/hyperlink" Target="https://www.sec.gov/Archives/edgar/data/1018840/000101884022000063/0001018840-22-000063-index.htm" TargetMode="External" Id="rId386"/><Relationship Type="http://schemas.openxmlformats.org/officeDocument/2006/relationships/hyperlink" Target="https://www.sec.gov/Archives/edgar/data/1018840/000101884023000078/0001018840-23-000078-index.htm" TargetMode="External" Id="rId387"/><Relationship Type="http://schemas.openxmlformats.org/officeDocument/2006/relationships/hyperlink" Target="https://www.sec.gov/Archives/edgar/data/1018840/000101884023000091/0001018840-23-000091-index.htm" TargetMode="External" Id="rId388"/><Relationship Type="http://schemas.openxmlformats.org/officeDocument/2006/relationships/hyperlink" Target="https://www.sec.gov/Archives/edgar/data/1018840/000101884024000071/0001018840-24-000071-index.htm" TargetMode="External" Id="rId389"/><Relationship Type="http://schemas.openxmlformats.org/officeDocument/2006/relationships/hyperlink" Target="https://www.sec.gov/Archives/edgar/data/1018840/000101884024000087/0001018840-24-000087-index.htm" TargetMode="External" Id="rId390"/><Relationship Type="http://schemas.openxmlformats.org/officeDocument/2006/relationships/hyperlink" Target="https://www.sec.gov/Archives/edgar/data/1018840/000101884024000071/0001018840-24-000071-index.htm" TargetMode="External" Id="rId391"/><Relationship Type="http://schemas.openxmlformats.org/officeDocument/2006/relationships/hyperlink" Target="https://www.sec.gov/Archives/edgar/data/1018840/000101884024000087/0001018840-24-000087-index.htm" TargetMode="External" Id="rId392"/><Relationship Type="http://schemas.openxmlformats.org/officeDocument/2006/relationships/hyperlink" Target="https://www.sec.gov/Archives/edgar/data/1018840/000101884021000023/0001018840-21-000023-index.htm" TargetMode="External" Id="rId393"/><Relationship Type="http://schemas.openxmlformats.org/officeDocument/2006/relationships/hyperlink" Target="https://www.sec.gov/Archives/edgar/data/1018840/000101884020000085/0001018840-20-000085-index.htm" TargetMode="External" Id="rId394"/><Relationship Type="http://schemas.openxmlformats.org/officeDocument/2006/relationships/hyperlink" Target="https://www.sec.gov/Archives/edgar/data/1018840/000101884020000094/0001018840-20-000094-index.htm" TargetMode="External" Id="rId395"/><Relationship Type="http://schemas.openxmlformats.org/officeDocument/2006/relationships/hyperlink" Target="https://www.sec.gov/Archives/edgar/data/1018840/000101884022000011/0001018840-22-000011-index.htm" TargetMode="External" Id="rId396"/><Relationship Type="http://schemas.openxmlformats.org/officeDocument/2006/relationships/hyperlink" Target="https://www.sec.gov/Archives/edgar/data/1018840/000101884021000058/0001018840-21-000058-index.htm" TargetMode="External" Id="rId397"/><Relationship Type="http://schemas.openxmlformats.org/officeDocument/2006/relationships/hyperlink" Target="https://www.sec.gov/Archives/edgar/data/1018840/000101884021000073/0001018840-21-000073-index.htm" TargetMode="External" Id="rId398"/><Relationship Type="http://schemas.openxmlformats.org/officeDocument/2006/relationships/hyperlink" Target="https://www.sec.gov/Archives/edgar/data/1018840/000101884022000051/0001018840-22-000051-index.htm" TargetMode="External" Id="rId399"/><Relationship Type="http://schemas.openxmlformats.org/officeDocument/2006/relationships/hyperlink" Target="https://www.sec.gov/Archives/edgar/data/1018840/000101884022000063/0001018840-22-000063-index.htm" TargetMode="External" Id="rId400"/><Relationship Type="http://schemas.openxmlformats.org/officeDocument/2006/relationships/hyperlink" Target="https://www.sec.gov/Archives/edgar/data/1018840/000101884023000078/0001018840-23-000078-index.htm" TargetMode="External" Id="rId401"/><Relationship Type="http://schemas.openxmlformats.org/officeDocument/2006/relationships/hyperlink" Target="https://www.sec.gov/Archives/edgar/data/1018840/000101884023000091/0001018840-23-000091-index.htm" TargetMode="External" Id="rId402"/><Relationship Type="http://schemas.openxmlformats.org/officeDocument/2006/relationships/hyperlink" Target="https://www.sec.gov/Archives/edgar/data/1018840/000101884024000071/0001018840-24-000071-index.htm" TargetMode="External" Id="rId403"/><Relationship Type="http://schemas.openxmlformats.org/officeDocument/2006/relationships/hyperlink" Target="https://www.sec.gov/Archives/edgar/data/1018840/000101884024000087/0001018840-24-000087-index.htm" TargetMode="External" Id="rId404"/><Relationship Type="http://schemas.openxmlformats.org/officeDocument/2006/relationships/hyperlink" Target="https://www.sec.gov/Archives/edgar/data/1018840/000101884025000045/0001018840-25-000045-index.htm" TargetMode="External" Id="rId405"/><Relationship Type="http://schemas.openxmlformats.org/officeDocument/2006/relationships/hyperlink" Target="https://www.sec.gov/Archives/edgar/data/1018840/000101884025000048/0001018840-25-000048-index.htm" TargetMode="External" Id="rId406"/><Relationship Type="http://schemas.openxmlformats.org/officeDocument/2006/relationships/hyperlink" Target="https://www.sec.gov/Archives/edgar/data/1018840/000101884025000045/0001018840-25-000045-index.htm" TargetMode="External" Id="rId407"/><Relationship Type="http://schemas.openxmlformats.org/officeDocument/2006/relationships/hyperlink" Target="https://www.sec.gov/Archives/edgar/data/1018840/000101884025000048/0001018840-25-000048-index.htm" TargetMode="External" Id="rId408"/><Relationship Type="http://schemas.openxmlformats.org/officeDocument/2006/relationships/hyperlink" Target="https://www.sec.gov/Archives/edgar/data/1018840/000101884021000023/0001018840-21-000023-index.htm" TargetMode="External" Id="rId409"/><Relationship Type="http://schemas.openxmlformats.org/officeDocument/2006/relationships/hyperlink" Target="https://www.sec.gov/Archives/edgar/data/1018840/000101884020000085/0001018840-20-000085-index.htm" TargetMode="External" Id="rId410"/><Relationship Type="http://schemas.openxmlformats.org/officeDocument/2006/relationships/hyperlink" Target="https://www.sec.gov/Archives/edgar/data/1018840/000101884020000094/0001018840-20-000094-index.htm" TargetMode="External" Id="rId411"/><Relationship Type="http://schemas.openxmlformats.org/officeDocument/2006/relationships/hyperlink" Target="https://www.sec.gov/Archives/edgar/data/1018840/000101884022000011/0001018840-22-000011-index.htm" TargetMode="External" Id="rId412"/><Relationship Type="http://schemas.openxmlformats.org/officeDocument/2006/relationships/hyperlink" Target="https://www.sec.gov/Archives/edgar/data/1018840/000101884021000041/0001018840-21-000041-index.htm" TargetMode="External" Id="rId413"/><Relationship Type="http://schemas.openxmlformats.org/officeDocument/2006/relationships/hyperlink" Target="https://www.sec.gov/Archives/edgar/data/1018840/000101884021000058/0001018840-21-000058-index.htm" TargetMode="External" Id="rId414"/><Relationship Type="http://schemas.openxmlformats.org/officeDocument/2006/relationships/hyperlink" Target="https://www.sec.gov/Archives/edgar/data/1018840/000101884021000073/0001018840-21-000073-index.htm" TargetMode="External" Id="rId415"/><Relationship Type="http://schemas.openxmlformats.org/officeDocument/2006/relationships/hyperlink" Target="https://www.sec.gov/Archives/edgar/data/1018840/000101884022000051/0001018840-22-000051-index.htm" TargetMode="External" Id="rId416"/><Relationship Type="http://schemas.openxmlformats.org/officeDocument/2006/relationships/hyperlink" Target="https://www.sec.gov/Archives/edgar/data/1018840/000101884022000063/0001018840-22-000063-index.htm" TargetMode="External" Id="rId417"/><Relationship Type="http://schemas.openxmlformats.org/officeDocument/2006/relationships/hyperlink" Target="https://www.sec.gov/Archives/edgar/data/1018840/000101884023000078/0001018840-23-000078-index.htm" TargetMode="External" Id="rId418"/><Relationship Type="http://schemas.openxmlformats.org/officeDocument/2006/relationships/hyperlink" Target="https://www.sec.gov/Archives/edgar/data/1018840/000101884023000091/0001018840-23-000091-index.htm" TargetMode="External" Id="rId419"/><Relationship Type="http://schemas.openxmlformats.org/officeDocument/2006/relationships/hyperlink" Target="https://www.sec.gov/Archives/edgar/data/1018840/000101884024000071/0001018840-24-000071-index.htm" TargetMode="External" Id="rId420"/><Relationship Type="http://schemas.openxmlformats.org/officeDocument/2006/relationships/hyperlink" Target="https://www.sec.gov/Archives/edgar/data/1018840/000101884024000087/0001018840-24-000087-index.htm" TargetMode="External" Id="rId421"/><Relationship Type="http://schemas.openxmlformats.org/officeDocument/2006/relationships/hyperlink" Target="https://www.sec.gov/Archives/edgar/data/1018840/000101884025000045/0001018840-25-000045-index.htm" TargetMode="External" Id="rId422"/><Relationship Type="http://schemas.openxmlformats.org/officeDocument/2006/relationships/hyperlink" Target="https://www.sec.gov/Archives/edgar/data/1018840/000101884025000048/0001018840-25-000048-index.htm" TargetMode="External" Id="rId423"/><Relationship Type="http://schemas.openxmlformats.org/officeDocument/2006/relationships/hyperlink" Target="https://www.sec.gov/Archives/edgar/data/1018840/000101884025000045/0001018840-25-000045-index.htm" TargetMode="External" Id="rId424"/><Relationship Type="http://schemas.openxmlformats.org/officeDocument/2006/relationships/hyperlink" Target="https://www.sec.gov/Archives/edgar/data/1018840/000101884025000048/0001018840-25-000048-index.htm" TargetMode="External" Id="rId425"/><Relationship Type="http://schemas.openxmlformats.org/officeDocument/2006/relationships/hyperlink" Target="https://www.sec.gov/Archives/edgar/data/1018840/000101884021000041/0001018840-21-000041-index.htm" TargetMode="External" Id="rId426"/><Relationship Type="http://schemas.openxmlformats.org/officeDocument/2006/relationships/hyperlink" Target="https://www.sec.gov/Archives/edgar/data/1018840/000101884021000058/0001018840-21-000058-index.htm" TargetMode="External" Id="rId427"/><Relationship Type="http://schemas.openxmlformats.org/officeDocument/2006/relationships/hyperlink" Target="https://www.sec.gov/Archives/edgar/data/1018840/000101884021000073/0001018840-21-000073-index.htm" TargetMode="External" Id="rId428"/><Relationship Type="http://schemas.openxmlformats.org/officeDocument/2006/relationships/hyperlink" Target="https://www.sec.gov/Archives/edgar/data/1018840/000101884021000041/0001018840-21-000041-index.htm" TargetMode="External" Id="rId429"/><Relationship Type="http://schemas.openxmlformats.org/officeDocument/2006/relationships/hyperlink" Target="https://www.sec.gov/Archives/edgar/data/1018840/000101884021000058/0001018840-21-000058-index.htm" TargetMode="External" Id="rId430"/><Relationship Type="http://schemas.openxmlformats.org/officeDocument/2006/relationships/hyperlink" Target="https://www.sec.gov/Archives/edgar/data/1018840/000101884021000073/0001018840-21-000073-index.htm" TargetMode="External" Id="rId431"/><Relationship Type="http://schemas.openxmlformats.org/officeDocument/2006/relationships/hyperlink" Target="https://www.sec.gov/Archives/edgar/data/1018840/000101884021000023/0001018840-21-000023-index.htm" TargetMode="External" Id="rId432"/><Relationship Type="http://schemas.openxmlformats.org/officeDocument/2006/relationships/hyperlink" Target="https://www.sec.gov/Archives/edgar/data/1018840/000101884020000085/0001018840-20-000085-index.htm" TargetMode="External" Id="rId433"/><Relationship Type="http://schemas.openxmlformats.org/officeDocument/2006/relationships/hyperlink" Target="https://www.sec.gov/Archives/edgar/data/1018840/000101884020000094/0001018840-20-000094-index.htm" TargetMode="External" Id="rId434"/><Relationship Type="http://schemas.openxmlformats.org/officeDocument/2006/relationships/hyperlink" Target="https://www.sec.gov/Archives/edgar/data/1018840/000101884022000011/0001018840-22-000011-index.htm" TargetMode="External" Id="rId435"/><Relationship Type="http://schemas.openxmlformats.org/officeDocument/2006/relationships/hyperlink" Target="https://www.sec.gov/Archives/edgar/data/1018840/000101884021000058/0001018840-21-000058-index.htm" TargetMode="External" Id="rId436"/><Relationship Type="http://schemas.openxmlformats.org/officeDocument/2006/relationships/hyperlink" Target="https://www.sec.gov/Archives/edgar/data/1018840/000101884021000073/0001018840-21-000073-index.htm" TargetMode="External" Id="rId437"/><Relationship Type="http://schemas.openxmlformats.org/officeDocument/2006/relationships/hyperlink" Target="https://www.sec.gov/Archives/edgar/data/1018840/000101884022000051/0001018840-22-000051-index.htm" TargetMode="External" Id="rId438"/><Relationship Type="http://schemas.openxmlformats.org/officeDocument/2006/relationships/hyperlink" Target="https://www.sec.gov/Archives/edgar/data/1018840/000101884022000063/0001018840-22-000063-index.htm" TargetMode="External" Id="rId439"/><Relationship Type="http://schemas.openxmlformats.org/officeDocument/2006/relationships/hyperlink" Target="https://www.sec.gov/Archives/edgar/data/1018840/000101884023000078/0001018840-23-000078-index.htm" TargetMode="External" Id="rId440"/><Relationship Type="http://schemas.openxmlformats.org/officeDocument/2006/relationships/hyperlink" Target="https://www.sec.gov/Archives/edgar/data/1018840/000101884023000091/0001018840-23-000091-index.htm" TargetMode="External" Id="rId441"/><Relationship Type="http://schemas.openxmlformats.org/officeDocument/2006/relationships/hyperlink" Target="https://www.sec.gov/Archives/edgar/data/1018840/000101884024000071/0001018840-24-000071-index.htm" TargetMode="External" Id="rId442"/><Relationship Type="http://schemas.openxmlformats.org/officeDocument/2006/relationships/hyperlink" Target="https://www.sec.gov/Archives/edgar/data/1018840/000101884024000087/0001018840-24-000087-index.htm" TargetMode="External" Id="rId443"/><Relationship Type="http://schemas.openxmlformats.org/officeDocument/2006/relationships/hyperlink" Target="https://www.sec.gov/Archives/edgar/data/1018840/000101884025000045/0001018840-25-000045-index.htm" TargetMode="External" Id="rId444"/><Relationship Type="http://schemas.openxmlformats.org/officeDocument/2006/relationships/hyperlink" Target="https://www.sec.gov/Archives/edgar/data/1018840/000101884025000048/0001018840-25-000048-index.htm" TargetMode="External" Id="rId445"/><Relationship Type="http://schemas.openxmlformats.org/officeDocument/2006/relationships/hyperlink" Target="https://www.sec.gov/Archives/edgar/data/1018840/000101884025000045/0001018840-25-000045-index.htm" TargetMode="External" Id="rId446"/><Relationship Type="http://schemas.openxmlformats.org/officeDocument/2006/relationships/hyperlink" Target="https://www.sec.gov/Archives/edgar/data/1018840/000101884025000048/0001018840-25-000048-index.htm" TargetMode="External" Id="rId447"/><Relationship Type="http://schemas.openxmlformats.org/officeDocument/2006/relationships/hyperlink" Target="https://www.sec.gov/Archives/edgar/data/1018840/000101884020000085/0001018840-20-000085-index.htm" TargetMode="External" Id="rId448"/><Relationship Type="http://schemas.openxmlformats.org/officeDocument/2006/relationships/hyperlink" Target="https://www.sec.gov/Archives/edgar/data/1018840/000101884020000094/0001018840-20-000094-index.htm" TargetMode="External" Id="rId449"/><Relationship Type="http://schemas.openxmlformats.org/officeDocument/2006/relationships/hyperlink" Target="https://www.sec.gov/Archives/edgar/data/1018840/000101884021000058/0001018840-21-000058-index.htm" TargetMode="External" Id="rId450"/><Relationship Type="http://schemas.openxmlformats.org/officeDocument/2006/relationships/hyperlink" Target="https://www.sec.gov/Archives/edgar/data/1018840/000101884021000073/0001018840-21-000073-index.htm" TargetMode="External" Id="rId451"/><Relationship Type="http://schemas.openxmlformats.org/officeDocument/2006/relationships/hyperlink" Target="https://www.sec.gov/Archives/edgar/data/1018840/000101884022000051/0001018840-22-000051-index.htm" TargetMode="External" Id="rId452"/><Relationship Type="http://schemas.openxmlformats.org/officeDocument/2006/relationships/hyperlink" Target="https://www.sec.gov/Archives/edgar/data/1018840/000101884022000063/0001018840-22-000063-index.htm" TargetMode="External" Id="rId453"/><Relationship Type="http://schemas.openxmlformats.org/officeDocument/2006/relationships/hyperlink" Target="https://www.sec.gov/Archives/edgar/data/1018840/000101884023000078/0001018840-23-000078-index.htm" TargetMode="External" Id="rId454"/><Relationship Type="http://schemas.openxmlformats.org/officeDocument/2006/relationships/hyperlink" Target="https://www.sec.gov/Archives/edgar/data/1018840/000101884023000091/0001018840-23-000091-index.htm" TargetMode="External" Id="rId455"/><Relationship Type="http://schemas.openxmlformats.org/officeDocument/2006/relationships/hyperlink" Target="https://www.sec.gov/Archives/edgar/data/1018840/000101884024000071/0001018840-24-000071-index.htm" TargetMode="External" Id="rId456"/><Relationship Type="http://schemas.openxmlformats.org/officeDocument/2006/relationships/hyperlink" Target="https://www.sec.gov/Archives/edgar/data/1018840/000101884024000087/0001018840-24-000087-index.htm" TargetMode="External" Id="rId457"/><Relationship Type="http://schemas.openxmlformats.org/officeDocument/2006/relationships/hyperlink" Target="https://www.sec.gov/Archives/edgar/data/1018840/000101884025000045/0001018840-25-000045-index.htm" TargetMode="External" Id="rId458"/><Relationship Type="http://schemas.openxmlformats.org/officeDocument/2006/relationships/hyperlink" Target="https://www.sec.gov/Archives/edgar/data/1018840/000101884025000048/0001018840-25-000048-index.htm" TargetMode="External" Id="rId459"/><Relationship Type="http://schemas.openxmlformats.org/officeDocument/2006/relationships/hyperlink" Target="https://www.sec.gov/Archives/edgar/data/1018840/000101884025000045/0001018840-25-000045-index.htm" TargetMode="External" Id="rId460"/><Relationship Type="http://schemas.openxmlformats.org/officeDocument/2006/relationships/hyperlink" Target="https://www.sec.gov/Archives/edgar/data/1018840/000101884025000048/0001018840-25-000048-index.htm" TargetMode="External" Id="rId461"/><Relationship Type="http://schemas.openxmlformats.org/officeDocument/2006/relationships/hyperlink" Target="https://www.sec.gov/Archives/edgar/data/1018840/000101884020000085/0001018840-20-000085-index.htm" TargetMode="External" Id="rId462"/><Relationship Type="http://schemas.openxmlformats.org/officeDocument/2006/relationships/hyperlink" Target="https://www.sec.gov/Archives/edgar/data/1018840/000101884020000094/0001018840-20-000094-index.htm" TargetMode="External" Id="rId463"/><Relationship Type="http://schemas.openxmlformats.org/officeDocument/2006/relationships/hyperlink" Target="https://www.sec.gov/Archives/edgar/data/1018840/000101884021000058/0001018840-21-000058-index.htm" TargetMode="External" Id="rId464"/><Relationship Type="http://schemas.openxmlformats.org/officeDocument/2006/relationships/hyperlink" Target="https://www.sec.gov/Archives/edgar/data/1018840/000101884021000073/0001018840-21-000073-index.htm" TargetMode="External" Id="rId465"/><Relationship Type="http://schemas.openxmlformats.org/officeDocument/2006/relationships/hyperlink" Target="https://www.sec.gov/Archives/edgar/data/1018840/000101884022000051/0001018840-22-000051-index.htm" TargetMode="External" Id="rId466"/><Relationship Type="http://schemas.openxmlformats.org/officeDocument/2006/relationships/hyperlink" Target="https://www.sec.gov/Archives/edgar/data/1018840/000101884022000063/0001018840-22-000063-index.htm" TargetMode="External" Id="rId467"/><Relationship Type="http://schemas.openxmlformats.org/officeDocument/2006/relationships/hyperlink" Target="https://www.sec.gov/Archives/edgar/data/1018840/000101884023000078/0001018840-23-000078-index.htm" TargetMode="External" Id="rId468"/><Relationship Type="http://schemas.openxmlformats.org/officeDocument/2006/relationships/hyperlink" Target="https://www.sec.gov/Archives/edgar/data/1018840/000101884023000091/0001018840-23-000091-index.htm" TargetMode="External" Id="rId469"/><Relationship Type="http://schemas.openxmlformats.org/officeDocument/2006/relationships/hyperlink" Target="https://www.sec.gov/Archives/edgar/data/1018840/000101884024000071/0001018840-24-000071-index.htm" TargetMode="External" Id="rId470"/><Relationship Type="http://schemas.openxmlformats.org/officeDocument/2006/relationships/hyperlink" Target="https://www.sec.gov/Archives/edgar/data/1018840/000101884024000087/0001018840-24-000087-index.htm" TargetMode="External" Id="rId471"/><Relationship Type="http://schemas.openxmlformats.org/officeDocument/2006/relationships/hyperlink" Target="https://www.sec.gov/Archives/edgar/data/1018840/000101884025000045/0001018840-25-000045-index.htm" TargetMode="External" Id="rId472"/><Relationship Type="http://schemas.openxmlformats.org/officeDocument/2006/relationships/hyperlink" Target="https://www.sec.gov/Archives/edgar/data/1018840/000101884025000048/0001018840-25-000048-index.htm" TargetMode="External" Id="rId473"/><Relationship Type="http://schemas.openxmlformats.org/officeDocument/2006/relationships/hyperlink" Target="https://www.sec.gov/Archives/edgar/data/1018840/000101884025000045/0001018840-25-000045-index.htm" TargetMode="External" Id="rId474"/><Relationship Type="http://schemas.openxmlformats.org/officeDocument/2006/relationships/hyperlink" Target="https://www.sec.gov/Archives/edgar/data/1018840/000101884025000048/0001018840-25-000048-index.htm" TargetMode="External" Id="rId475"/><Relationship Type="http://schemas.openxmlformats.org/officeDocument/2006/relationships/hyperlink" Target="https://www.sec.gov/Archives/edgar/data/1018840/000101884020000085/0001018840-20-000085-index.htm" TargetMode="External" Id="rId476"/><Relationship Type="http://schemas.openxmlformats.org/officeDocument/2006/relationships/hyperlink" Target="https://www.sec.gov/Archives/edgar/data/1018840/000101884020000094/0001018840-20-000094-index.htm" TargetMode="External" Id="rId477"/><Relationship Type="http://schemas.openxmlformats.org/officeDocument/2006/relationships/hyperlink" Target="https://www.sec.gov/Archives/edgar/data/1018840/000101884021000058/0001018840-21-000058-index.htm" TargetMode="External" Id="rId478"/><Relationship Type="http://schemas.openxmlformats.org/officeDocument/2006/relationships/hyperlink" Target="https://www.sec.gov/Archives/edgar/data/1018840/000101884021000073/0001018840-21-000073-index.htm" TargetMode="External" Id="rId479"/><Relationship Type="http://schemas.openxmlformats.org/officeDocument/2006/relationships/hyperlink" Target="https://www.sec.gov/Archives/edgar/data/1018840/000101884022000051/0001018840-22-000051-index.htm" TargetMode="External" Id="rId480"/><Relationship Type="http://schemas.openxmlformats.org/officeDocument/2006/relationships/hyperlink" Target="https://www.sec.gov/Archives/edgar/data/1018840/000101884022000063/0001018840-22-000063-index.htm" TargetMode="External" Id="rId481"/><Relationship Type="http://schemas.openxmlformats.org/officeDocument/2006/relationships/hyperlink" Target="https://www.sec.gov/Archives/edgar/data/1018840/000101884023000078/0001018840-23-000078-index.htm" TargetMode="External" Id="rId482"/><Relationship Type="http://schemas.openxmlformats.org/officeDocument/2006/relationships/hyperlink" Target="https://www.sec.gov/Archives/edgar/data/1018840/000101884023000091/0001018840-23-000091-index.htm" TargetMode="External" Id="rId483"/><Relationship Type="http://schemas.openxmlformats.org/officeDocument/2006/relationships/hyperlink" Target="https://www.sec.gov/Archives/edgar/data/1018840/000101884024000071/0001018840-24-000071-index.htm" TargetMode="External" Id="rId484"/><Relationship Type="http://schemas.openxmlformats.org/officeDocument/2006/relationships/hyperlink" Target="https://www.sec.gov/Archives/edgar/data/1018840/000101884024000087/0001018840-24-000087-index.htm" TargetMode="External" Id="rId485"/><Relationship Type="http://schemas.openxmlformats.org/officeDocument/2006/relationships/hyperlink" Target="https://www.sec.gov/Archives/edgar/data/1018840/000101884025000045/0001018840-25-000045-index.htm" TargetMode="External" Id="rId486"/><Relationship Type="http://schemas.openxmlformats.org/officeDocument/2006/relationships/hyperlink" Target="https://www.sec.gov/Archives/edgar/data/1018840/000101884025000048/0001018840-25-000048-index.htm" TargetMode="External" Id="rId487"/><Relationship Type="http://schemas.openxmlformats.org/officeDocument/2006/relationships/hyperlink" Target="https://www.sec.gov/Archives/edgar/data/1018840/000101884025000045/0001018840-25-000045-index.htm" TargetMode="External" Id="rId488"/><Relationship Type="http://schemas.openxmlformats.org/officeDocument/2006/relationships/hyperlink" Target="https://www.sec.gov/Archives/edgar/data/1018840/000101884025000048/0001018840-25-000048-index.htm" TargetMode="External" Id="rId489"/><Relationship Type="http://schemas.openxmlformats.org/officeDocument/2006/relationships/hyperlink" Target="https://www.sec.gov/Archives/edgar/data/1018840/000101884020000085/0001018840-20-000085-index.htm" TargetMode="External" Id="rId490"/><Relationship Type="http://schemas.openxmlformats.org/officeDocument/2006/relationships/hyperlink" Target="https://www.sec.gov/Archives/edgar/data/1018840/000101884020000094/0001018840-20-000094-index.htm" TargetMode="External" Id="rId491"/><Relationship Type="http://schemas.openxmlformats.org/officeDocument/2006/relationships/hyperlink" Target="https://www.sec.gov/Archives/edgar/data/1018840/000101884023000011/0001018840-23-000011-index.htm" TargetMode="External" Id="rId492"/><Relationship Type="http://schemas.openxmlformats.org/officeDocument/2006/relationships/hyperlink" Target="https://www.sec.gov/Archives/edgar/data/1018840/000101884021000058/0001018840-21-000058-index.htm" TargetMode="External" Id="rId493"/><Relationship Type="http://schemas.openxmlformats.org/officeDocument/2006/relationships/hyperlink" Target="https://www.sec.gov/Archives/edgar/data/1018840/000101884021000073/0001018840-21-000073-index.htm" TargetMode="External" Id="rId494"/><Relationship Type="http://schemas.openxmlformats.org/officeDocument/2006/relationships/hyperlink" Target="https://www.sec.gov/Archives/edgar/data/1018840/000101884022000051/0001018840-22-000051-index.htm" TargetMode="External" Id="rId495"/><Relationship Type="http://schemas.openxmlformats.org/officeDocument/2006/relationships/hyperlink" Target="https://www.sec.gov/Archives/edgar/data/1018840/000101884022000063/0001018840-22-000063-index.htm" TargetMode="External" Id="rId496"/><Relationship Type="http://schemas.openxmlformats.org/officeDocument/2006/relationships/hyperlink" Target="https://www.sec.gov/Archives/edgar/data/1018840/000101884023000078/0001018840-23-000078-index.htm" TargetMode="External" Id="rId497"/><Relationship Type="http://schemas.openxmlformats.org/officeDocument/2006/relationships/hyperlink" Target="https://www.sec.gov/Archives/edgar/data/1018840/000101884023000091/0001018840-23-000091-index.htm" TargetMode="External" Id="rId498"/><Relationship Type="http://schemas.openxmlformats.org/officeDocument/2006/relationships/hyperlink" Target="https://www.sec.gov/Archives/edgar/data/1018840/000101884024000071/0001018840-24-000071-index.htm" TargetMode="External" Id="rId499"/><Relationship Type="http://schemas.openxmlformats.org/officeDocument/2006/relationships/hyperlink" Target="https://www.sec.gov/Archives/edgar/data/1018840/000101884024000087/0001018840-24-000087-index.htm" TargetMode="External" Id="rId500"/><Relationship Type="http://schemas.openxmlformats.org/officeDocument/2006/relationships/hyperlink" Target="https://www.sec.gov/Archives/edgar/data/1018840/000101884025000045/0001018840-25-000045-index.htm" TargetMode="External" Id="rId501"/><Relationship Type="http://schemas.openxmlformats.org/officeDocument/2006/relationships/hyperlink" Target="https://www.sec.gov/Archives/edgar/data/1018840/000101884025000048/0001018840-25-000048-index.htm" TargetMode="External" Id="rId502"/><Relationship Type="http://schemas.openxmlformats.org/officeDocument/2006/relationships/hyperlink" Target="https://www.sec.gov/Archives/edgar/data/1018840/000101884025000045/0001018840-25-000045-index.htm" TargetMode="External" Id="rId503"/><Relationship Type="http://schemas.openxmlformats.org/officeDocument/2006/relationships/hyperlink" Target="https://www.sec.gov/Archives/edgar/data/1018840/000101884025000048/0001018840-25-000048-index.htm" TargetMode="External" Id="rId504"/><Relationship Type="http://schemas.openxmlformats.org/officeDocument/2006/relationships/hyperlink" Target="https://www.sec.gov/Archives/edgar/data/1018840/000101884021000023/0001018840-21-000023-index.htm" TargetMode="External" Id="rId505"/><Relationship Type="http://schemas.openxmlformats.org/officeDocument/2006/relationships/hyperlink" Target="https://www.sec.gov/Archives/edgar/data/1018840/000101884025000013/0001018840-25-000013-index.htm" TargetMode="External" Id="rId506"/><Relationship Type="http://schemas.openxmlformats.org/officeDocument/2006/relationships/hyperlink" Target="https://www.sec.gov/Archives/edgar/data/1018840/000101884026000012/0001018840-26-000012-index.htm" TargetMode="External" Id="rId507"/><Relationship Type="http://schemas.openxmlformats.org/officeDocument/2006/relationships/hyperlink" Target="https://www.sec.gov/Archives/edgar/data/1018840/000101884022000011/0001018840-22-000011-index.htm" TargetMode="External" Id="rId508"/><Relationship Type="http://schemas.openxmlformats.org/officeDocument/2006/relationships/hyperlink" Target="https://www.sec.gov/Archives/edgar/data/1018840/000101884020000094/0001018840-20-000094-index.htm" TargetMode="External" Id="rId509"/><Relationship Type="http://schemas.openxmlformats.org/officeDocument/2006/relationships/hyperlink" Target="https://www.sec.gov/Archives/edgar/data/1018840/000101884023000011/0001018840-23-000011-index.htm" TargetMode="External" Id="rId510"/><Relationship Type="http://schemas.openxmlformats.org/officeDocument/2006/relationships/hyperlink" Target="https://www.sec.gov/Archives/edgar/data/1018840/000101884021000058/0001018840-21-000058-index.htm" TargetMode="External" Id="rId511"/><Relationship Type="http://schemas.openxmlformats.org/officeDocument/2006/relationships/hyperlink" Target="https://www.sec.gov/Archives/edgar/data/1018840/000101884021000073/0001018840-21-000073-index.htm" TargetMode="External" Id="rId512"/><Relationship Type="http://schemas.openxmlformats.org/officeDocument/2006/relationships/hyperlink" Target="https://www.sec.gov/Archives/edgar/data/1018840/000101884022000051/0001018840-22-000051-index.htm" TargetMode="External" Id="rId513"/><Relationship Type="http://schemas.openxmlformats.org/officeDocument/2006/relationships/hyperlink" Target="https://www.sec.gov/Archives/edgar/data/1018840/000101884022000063/0001018840-22-000063-index.htm" TargetMode="External" Id="rId514"/><Relationship Type="http://schemas.openxmlformats.org/officeDocument/2006/relationships/hyperlink" Target="https://www.sec.gov/Archives/edgar/data/1018840/000101884023000078/0001018840-23-000078-index.htm" TargetMode="External" Id="rId515"/><Relationship Type="http://schemas.openxmlformats.org/officeDocument/2006/relationships/hyperlink" Target="https://www.sec.gov/Archives/edgar/data/1018840/000101884023000091/0001018840-23-000091-index.htm" TargetMode="External" Id="rId516"/><Relationship Type="http://schemas.openxmlformats.org/officeDocument/2006/relationships/hyperlink" Target="https://www.sec.gov/Archives/edgar/data/1018840/000101884024000071/0001018840-24-000071-index.htm" TargetMode="External" Id="rId517"/><Relationship Type="http://schemas.openxmlformats.org/officeDocument/2006/relationships/hyperlink" Target="https://www.sec.gov/Archives/edgar/data/1018840/000101884024000087/0001018840-24-000087-index.htm" TargetMode="External" Id="rId518"/><Relationship Type="http://schemas.openxmlformats.org/officeDocument/2006/relationships/hyperlink" Target="https://www.sec.gov/Archives/edgar/data/1018840/000101884025000045/0001018840-25-000045-index.htm" TargetMode="External" Id="rId519"/><Relationship Type="http://schemas.openxmlformats.org/officeDocument/2006/relationships/hyperlink" Target="https://www.sec.gov/Archives/edgar/data/1018840/000101884024000087/0001018840-24-000087-index.htm" TargetMode="External" Id="rId520"/><Relationship Type="http://schemas.openxmlformats.org/officeDocument/2006/relationships/hyperlink" Target="https://www.sec.gov/Archives/edgar/data/1018840/000101884025000045/0001018840-25-000045-index.htm" TargetMode="External" Id="rId521"/><Relationship Type="http://schemas.openxmlformats.org/officeDocument/2006/relationships/hyperlink" Target="https://www.sec.gov/Archives/edgar/data/1018840/000101884020000085/0001018840-20-000085-index.htm" TargetMode="External" Id="rId522"/><Relationship Type="http://schemas.openxmlformats.org/officeDocument/2006/relationships/hyperlink" Target="https://www.sec.gov/Archives/edgar/data/1018840/000101884020000094/0001018840-20-000094-index.htm" TargetMode="External" Id="rId523"/><Relationship Type="http://schemas.openxmlformats.org/officeDocument/2006/relationships/hyperlink" Target="https://www.sec.gov/Archives/edgar/data/1018840/000101884021000058/0001018840-21-000058-index.htm" TargetMode="External" Id="rId524"/><Relationship Type="http://schemas.openxmlformats.org/officeDocument/2006/relationships/hyperlink" Target="https://www.sec.gov/Archives/edgar/data/1018840/000101884021000073/0001018840-21-000073-index.htm" TargetMode="External" Id="rId525"/><Relationship Type="http://schemas.openxmlformats.org/officeDocument/2006/relationships/hyperlink" Target="https://www.sec.gov/Archives/edgar/data/1018840/000101884022000051/0001018840-22-000051-index.htm" TargetMode="External" Id="rId526"/><Relationship Type="http://schemas.openxmlformats.org/officeDocument/2006/relationships/hyperlink" Target="https://www.sec.gov/Archives/edgar/data/1018840/000101884022000063/0001018840-22-000063-index.htm" TargetMode="External" Id="rId527"/><Relationship Type="http://schemas.openxmlformats.org/officeDocument/2006/relationships/hyperlink" Target="https://www.sec.gov/Archives/edgar/data/1018840/000101884023000078/0001018840-23-000078-index.htm" TargetMode="External" Id="rId528"/><Relationship Type="http://schemas.openxmlformats.org/officeDocument/2006/relationships/hyperlink" Target="https://www.sec.gov/Archives/edgar/data/1018840/000101884023000091/0001018840-23-000091-index.htm" TargetMode="External" Id="rId529"/><Relationship Type="http://schemas.openxmlformats.org/officeDocument/2006/relationships/hyperlink" Target="https://www.sec.gov/Archives/edgar/data/1018840/000101884024000071/0001018840-24-000071-index.htm" TargetMode="External" Id="rId530"/><Relationship Type="http://schemas.openxmlformats.org/officeDocument/2006/relationships/hyperlink" Target="https://www.sec.gov/Archives/edgar/data/1018840/000101884024000087/0001018840-24-000087-index.htm" TargetMode="External" Id="rId531"/><Relationship Type="http://schemas.openxmlformats.org/officeDocument/2006/relationships/hyperlink" Target="https://www.sec.gov/Archives/edgar/data/1018840/000101884024000071/0001018840-24-000071-index.htm" TargetMode="External" Id="rId532"/><Relationship Type="http://schemas.openxmlformats.org/officeDocument/2006/relationships/hyperlink" Target="https://www.sec.gov/Archives/edgar/data/1018840/000101884024000087/0001018840-24-000087-index.htm" TargetMode="External" Id="rId533"/><Relationship Type="http://schemas.openxmlformats.org/officeDocument/2006/relationships/hyperlink" Target="https://www.sec.gov/Archives/edgar/data/1018840/000101884021000073/0001018840-21-000073-index.htm" TargetMode="External" Id="rId534"/><Relationship Type="http://schemas.openxmlformats.org/officeDocument/2006/relationships/hyperlink" Target="https://www.sec.gov/Archives/edgar/data/1018840/000101884022000051/0001018840-22-000051-index.htm" TargetMode="External" Id="rId535"/><Relationship Type="http://schemas.openxmlformats.org/officeDocument/2006/relationships/hyperlink" Target="https://www.sec.gov/Archives/edgar/data/1018840/000101884022000063/0001018840-22-000063-index.htm" TargetMode="External" Id="rId536"/><Relationship Type="http://schemas.openxmlformats.org/officeDocument/2006/relationships/hyperlink" Target="https://www.sec.gov/Archives/edgar/data/1018840/000101884023000078/0001018840-23-000078-index.htm" TargetMode="External" Id="rId537"/><Relationship Type="http://schemas.openxmlformats.org/officeDocument/2006/relationships/hyperlink" Target="https://www.sec.gov/Archives/edgar/data/1018840/000101884023000091/0001018840-23-000091-index.htm" TargetMode="External" Id="rId538"/><Relationship Type="http://schemas.openxmlformats.org/officeDocument/2006/relationships/hyperlink" Target="https://www.sec.gov/Archives/edgar/data/1018840/000101884024000071/0001018840-24-000071-index.htm" TargetMode="External" Id="rId539"/><Relationship Type="http://schemas.openxmlformats.org/officeDocument/2006/relationships/hyperlink" Target="https://www.sec.gov/Archives/edgar/data/1018840/000101884024000087/0001018840-24-000087-index.htm" TargetMode="External" Id="rId540"/><Relationship Type="http://schemas.openxmlformats.org/officeDocument/2006/relationships/hyperlink" Target="https://www.sec.gov/Archives/edgar/data/1018840/000101884025000045/0001018840-25-000045-index.htm" TargetMode="External" Id="rId541"/><Relationship Type="http://schemas.openxmlformats.org/officeDocument/2006/relationships/hyperlink" Target="https://www.sec.gov/Archives/edgar/data/1018840/000101884025000048/0001018840-25-000048-index.htm" TargetMode="External" Id="rId542"/><Relationship Type="http://schemas.openxmlformats.org/officeDocument/2006/relationships/hyperlink" Target="https://www.sec.gov/Archives/edgar/data/1018840/000101884025000045/0001018840-25-000045-index.htm" TargetMode="External" Id="rId543"/><Relationship Type="http://schemas.openxmlformats.org/officeDocument/2006/relationships/hyperlink" Target="https://www.sec.gov/Archives/edgar/data/1018840/000101884025000048/0001018840-25-000048-index.htm" TargetMode="External" Id="rId544"/><Relationship Type="http://schemas.openxmlformats.org/officeDocument/2006/relationships/hyperlink" Target="https://www.sec.gov/Archives/edgar/data/1018840/000101884021000073/0001018840-21-000073-index.htm" TargetMode="External" Id="rId545"/><Relationship Type="http://schemas.openxmlformats.org/officeDocument/2006/relationships/hyperlink" Target="https://www.sec.gov/Archives/edgar/data/1018840/000101884022000051/0001018840-22-000051-index.htm" TargetMode="External" Id="rId546"/><Relationship Type="http://schemas.openxmlformats.org/officeDocument/2006/relationships/hyperlink" Target="https://www.sec.gov/Archives/edgar/data/1018840/000101884022000063/0001018840-22-000063-index.htm" TargetMode="External" Id="rId547"/><Relationship Type="http://schemas.openxmlformats.org/officeDocument/2006/relationships/hyperlink" Target="https://www.sec.gov/Archives/edgar/data/1018840/000101884023000078/0001018840-23-000078-index.htm" TargetMode="External" Id="rId548"/><Relationship Type="http://schemas.openxmlformats.org/officeDocument/2006/relationships/hyperlink" Target="https://www.sec.gov/Archives/edgar/data/1018840/000101884022000063/0001018840-22-000063-index.htm" TargetMode="External" Id="rId549"/><Relationship Type="http://schemas.openxmlformats.org/officeDocument/2006/relationships/hyperlink" Target="https://www.sec.gov/Archives/edgar/data/1018840/000101884023000078/0001018840-23-000078-index.htm" TargetMode="External" Id="rId550"/><Relationship Type="http://schemas.openxmlformats.org/officeDocument/2006/relationships/hyperlink" Target="https://www.sec.gov/Archives/edgar/data/1018840/000101884020000085/0001018840-20-000085-index.htm" TargetMode="External" Id="rId551"/><Relationship Type="http://schemas.openxmlformats.org/officeDocument/2006/relationships/hyperlink" Target="https://www.sec.gov/Archives/edgar/data/1018840/000101884020000094/0001018840-20-000094-index.htm" TargetMode="External" Id="rId552"/><Relationship Type="http://schemas.openxmlformats.org/officeDocument/2006/relationships/hyperlink" Target="https://www.sec.gov/Archives/edgar/data/1018840/000101884021000058/0001018840-21-000058-index.htm" TargetMode="External" Id="rId553"/><Relationship Type="http://schemas.openxmlformats.org/officeDocument/2006/relationships/hyperlink" Target="https://www.sec.gov/Archives/edgar/data/1018840/000101884020000094/0001018840-20-000094-index.htm" TargetMode="External" Id="rId554"/><Relationship Type="http://schemas.openxmlformats.org/officeDocument/2006/relationships/hyperlink" Target="https://www.sec.gov/Archives/edgar/data/1018840/000101884021000058/0001018840-21-000058-index.htm" TargetMode="External" Id="rId555"/><Relationship Type="http://schemas.openxmlformats.org/officeDocument/2006/relationships/hyperlink" Target="https://www.sec.gov/Archives/edgar/data/1018840/000101884020000085/0001018840-20-000085-index.htm" TargetMode="External" Id="rId556"/><Relationship Type="http://schemas.openxmlformats.org/officeDocument/2006/relationships/hyperlink" Target="https://www.sec.gov/Archives/edgar/data/1018840/000101884020000094/0001018840-20-000094-index.htm" TargetMode="External" Id="rId557"/><Relationship Type="http://schemas.openxmlformats.org/officeDocument/2006/relationships/hyperlink" Target="https://www.sec.gov/Archives/edgar/data/1018840/000101884020000085/0001018840-20-000085-index.htm" TargetMode="External" Id="rId558"/><Relationship Type="http://schemas.openxmlformats.org/officeDocument/2006/relationships/hyperlink" Target="https://www.sec.gov/Archives/edgar/data/1018840/000101884020000094/0001018840-20-000094-index.htm" TargetMode="External" Id="rId559"/><Relationship Type="http://schemas.openxmlformats.org/officeDocument/2006/relationships/hyperlink" Target="https://www.sec.gov/Archives/edgar/data/1018840/000101884021000058/0001018840-21-000058-index.htm" TargetMode="External" Id="rId560"/><Relationship Type="http://schemas.openxmlformats.org/officeDocument/2006/relationships/hyperlink" Target="https://www.sec.gov/Archives/edgar/data/1018840/000101884021000073/0001018840-21-000073-index.htm" TargetMode="External" Id="rId561"/><Relationship Type="http://schemas.openxmlformats.org/officeDocument/2006/relationships/hyperlink" Target="https://www.sec.gov/Archives/edgar/data/1018840/000101884022000051/0001018840-22-000051-index.htm" TargetMode="External" Id="rId562"/><Relationship Type="http://schemas.openxmlformats.org/officeDocument/2006/relationships/hyperlink" Target="https://www.sec.gov/Archives/edgar/data/1018840/000101884022000063/0001018840-22-000063-index.htm" TargetMode="External" Id="rId563"/><Relationship Type="http://schemas.openxmlformats.org/officeDocument/2006/relationships/hyperlink" Target="https://www.sec.gov/Archives/edgar/data/1018840/000101884023000078/0001018840-23-000078-index.htm" TargetMode="External" Id="rId564"/><Relationship Type="http://schemas.openxmlformats.org/officeDocument/2006/relationships/hyperlink" Target="https://www.sec.gov/Archives/edgar/data/1018840/000101884023000091/0001018840-23-000091-index.htm" TargetMode="External" Id="rId565"/><Relationship Type="http://schemas.openxmlformats.org/officeDocument/2006/relationships/hyperlink" Target="https://www.sec.gov/Archives/edgar/data/1018840/000101884024000071/0001018840-24-000071-index.htm" TargetMode="External" Id="rId566"/><Relationship Type="http://schemas.openxmlformats.org/officeDocument/2006/relationships/hyperlink" Target="https://www.sec.gov/Archives/edgar/data/1018840/000101884024000087/0001018840-24-000087-index.htm" TargetMode="External" Id="rId567"/><Relationship Type="http://schemas.openxmlformats.org/officeDocument/2006/relationships/hyperlink" Target="https://www.sec.gov/Archives/edgar/data/1018840/000101884025000045/0001018840-25-000045-index.htm" TargetMode="External" Id="rId568"/><Relationship Type="http://schemas.openxmlformats.org/officeDocument/2006/relationships/hyperlink" Target="https://www.sec.gov/Archives/edgar/data/1018840/000101884025000048/0001018840-25-000048-index.htm" TargetMode="External" Id="rId569"/><Relationship Type="http://schemas.openxmlformats.org/officeDocument/2006/relationships/hyperlink" Target="https://www.sec.gov/Archives/edgar/data/1018840/000101884025000045/0001018840-25-000045-index.htm" TargetMode="External" Id="rId570"/><Relationship Type="http://schemas.openxmlformats.org/officeDocument/2006/relationships/hyperlink" Target="https://www.sec.gov/Archives/edgar/data/1018840/000101884025000048/0001018840-25-000048-index.htm" TargetMode="External" Id="rId571"/><Relationship Type="http://schemas.openxmlformats.org/officeDocument/2006/relationships/hyperlink" Target="https://www.sec.gov/Archives/edgar/data/1018840/000101884020000085/0001018840-20-000085-index.htm" TargetMode="External" Id="rId572"/><Relationship Type="http://schemas.openxmlformats.org/officeDocument/2006/relationships/hyperlink" Target="https://www.sec.gov/Archives/edgar/data/1018840/000101884020000094/0001018840-20-000094-index.htm" TargetMode="External" Id="rId573"/><Relationship Type="http://schemas.openxmlformats.org/officeDocument/2006/relationships/hyperlink" Target="https://www.sec.gov/Archives/edgar/data/1018840/000101884021000058/0001018840-21-000058-index.htm" TargetMode="External" Id="rId574"/><Relationship Type="http://schemas.openxmlformats.org/officeDocument/2006/relationships/hyperlink" Target="https://www.sec.gov/Archives/edgar/data/1018840/000101884021000073/0001018840-21-000073-index.htm" TargetMode="External" Id="rId575"/><Relationship Type="http://schemas.openxmlformats.org/officeDocument/2006/relationships/hyperlink" Target="https://www.sec.gov/Archives/edgar/data/1018840/000101884022000051/0001018840-22-000051-index.htm" TargetMode="External" Id="rId576"/><Relationship Type="http://schemas.openxmlformats.org/officeDocument/2006/relationships/hyperlink" Target="https://www.sec.gov/Archives/edgar/data/1018840/000101884022000063/0001018840-22-000063-index.htm" TargetMode="External" Id="rId577"/><Relationship Type="http://schemas.openxmlformats.org/officeDocument/2006/relationships/hyperlink" Target="https://www.sec.gov/Archives/edgar/data/1018840/000101884023000078/0001018840-23-000078-index.htm" TargetMode="External" Id="rId578"/><Relationship Type="http://schemas.openxmlformats.org/officeDocument/2006/relationships/hyperlink" Target="https://www.sec.gov/Archives/edgar/data/1018840/000101884023000091/0001018840-23-000091-index.htm" TargetMode="External" Id="rId579"/><Relationship Type="http://schemas.openxmlformats.org/officeDocument/2006/relationships/hyperlink" Target="https://www.sec.gov/Archives/edgar/data/1018840/000101884024000071/0001018840-24-000071-index.htm" TargetMode="External" Id="rId580"/><Relationship Type="http://schemas.openxmlformats.org/officeDocument/2006/relationships/hyperlink" Target="https://www.sec.gov/Archives/edgar/data/1018840/000101884024000087/0001018840-24-000087-index.htm" TargetMode="External" Id="rId581"/><Relationship Type="http://schemas.openxmlformats.org/officeDocument/2006/relationships/hyperlink" Target="https://www.sec.gov/Archives/edgar/data/1018840/000101884025000045/0001018840-25-000045-index.htm" TargetMode="External" Id="rId582"/><Relationship Type="http://schemas.openxmlformats.org/officeDocument/2006/relationships/hyperlink" Target="https://www.sec.gov/Archives/edgar/data/1018840/000101884025000048/0001018840-25-000048-index.htm" TargetMode="External" Id="rId583"/><Relationship Type="http://schemas.openxmlformats.org/officeDocument/2006/relationships/hyperlink" Target="https://www.sec.gov/Archives/edgar/data/1018840/000101884025000045/0001018840-25-000045-index.htm" TargetMode="External" Id="rId584"/><Relationship Type="http://schemas.openxmlformats.org/officeDocument/2006/relationships/hyperlink" Target="https://www.sec.gov/Archives/edgar/data/1018840/000101884025000048/0001018840-25-000048-index.htm" TargetMode="External" Id="rId585"/><Relationship Type="http://schemas.openxmlformats.org/officeDocument/2006/relationships/hyperlink" Target="https://www.sec.gov/Archives/edgar/data/1018840/000101884020000085/0001018840-20-000085-index.htm" TargetMode="External" Id="rId586"/><Relationship Type="http://schemas.openxmlformats.org/officeDocument/2006/relationships/hyperlink" Target="https://www.sec.gov/Archives/edgar/data/1018840/000101884020000094/0001018840-20-000094-index.htm" TargetMode="External" Id="rId587"/><Relationship Type="http://schemas.openxmlformats.org/officeDocument/2006/relationships/hyperlink" Target="https://www.sec.gov/Archives/edgar/data/1018840/000101884021000058/0001018840-21-000058-index.htm" TargetMode="External" Id="rId588"/><Relationship Type="http://schemas.openxmlformats.org/officeDocument/2006/relationships/hyperlink" Target="https://www.sec.gov/Archives/edgar/data/1018840/000101884021000073/0001018840-21-000073-index.htm" TargetMode="External" Id="rId589"/><Relationship Type="http://schemas.openxmlformats.org/officeDocument/2006/relationships/hyperlink" Target="https://www.sec.gov/Archives/edgar/data/1018840/000101884022000051/0001018840-22-000051-index.htm" TargetMode="External" Id="rId590"/><Relationship Type="http://schemas.openxmlformats.org/officeDocument/2006/relationships/hyperlink" Target="https://www.sec.gov/Archives/edgar/data/1018840/000101884022000063/0001018840-22-000063-index.htm" TargetMode="External" Id="rId591"/><Relationship Type="http://schemas.openxmlformats.org/officeDocument/2006/relationships/hyperlink" Target="https://www.sec.gov/Archives/edgar/data/1018840/000101884023000078/0001018840-23-000078-index.htm" TargetMode="External" Id="rId592"/><Relationship Type="http://schemas.openxmlformats.org/officeDocument/2006/relationships/hyperlink" Target="https://www.sec.gov/Archives/edgar/data/1018840/000101884023000091/0001018840-23-000091-index.htm" TargetMode="External" Id="rId593"/><Relationship Type="http://schemas.openxmlformats.org/officeDocument/2006/relationships/hyperlink" Target="https://www.sec.gov/Archives/edgar/data/1018840/000101884024000071/0001018840-24-000071-index.htm" TargetMode="External" Id="rId594"/><Relationship Type="http://schemas.openxmlformats.org/officeDocument/2006/relationships/hyperlink" Target="https://www.sec.gov/Archives/edgar/data/1018840/000101884024000087/0001018840-24-000087-index.htm" TargetMode="External" Id="rId595"/><Relationship Type="http://schemas.openxmlformats.org/officeDocument/2006/relationships/hyperlink" Target="https://www.sec.gov/Archives/edgar/data/1018840/000101884025000045/0001018840-25-000045-index.htm" TargetMode="External" Id="rId596"/><Relationship Type="http://schemas.openxmlformats.org/officeDocument/2006/relationships/hyperlink" Target="https://www.sec.gov/Archives/edgar/data/1018840/000101884025000048/0001018840-25-000048-index.htm" TargetMode="External" Id="rId597"/><Relationship Type="http://schemas.openxmlformats.org/officeDocument/2006/relationships/hyperlink" Target="https://www.sec.gov/Archives/edgar/data/1018840/000101884025000045/0001018840-25-000045-index.htm" TargetMode="External" Id="rId598"/><Relationship Type="http://schemas.openxmlformats.org/officeDocument/2006/relationships/hyperlink" Target="https://www.sec.gov/Archives/edgar/data/1018840/000101884025000048/0001018840-25-000048-index.htm" TargetMode="External" Id="rId599"/><Relationship Type="http://schemas.openxmlformats.org/officeDocument/2006/relationships/hyperlink" Target="https://www.sec.gov/Archives/edgar/data/1018840/000101884022000063/0001018840-22-000063-index.htm" TargetMode="External" Id="rId600"/><Relationship Type="http://schemas.openxmlformats.org/officeDocument/2006/relationships/hyperlink" Target="https://www.sec.gov/Archives/edgar/data/1018840/000101884023000078/0001018840-23-000078-index.htm" TargetMode="External" Id="rId601"/><Relationship Type="http://schemas.openxmlformats.org/officeDocument/2006/relationships/hyperlink" Target="https://www.sec.gov/Archives/edgar/data/1018840/000101884023000091/0001018840-23-000091-index.htm" TargetMode="External" Id="rId602"/><Relationship Type="http://schemas.openxmlformats.org/officeDocument/2006/relationships/hyperlink" Target="https://www.sec.gov/Archives/edgar/data/1018840/000101884024000071/0001018840-24-000071-index.htm" TargetMode="External" Id="rId603"/><Relationship Type="http://schemas.openxmlformats.org/officeDocument/2006/relationships/hyperlink" Target="https://www.sec.gov/Archives/edgar/data/1018840/000101884024000087/0001018840-24-000087-index.htm" TargetMode="External" Id="rId604"/><Relationship Type="http://schemas.openxmlformats.org/officeDocument/2006/relationships/hyperlink" Target="https://www.sec.gov/Archives/edgar/data/1018840/000101884024000071/0001018840-24-000071-index.htm" TargetMode="External" Id="rId605"/><Relationship Type="http://schemas.openxmlformats.org/officeDocument/2006/relationships/hyperlink" Target="https://www.sec.gov/Archives/edgar/data/1018840/000101884024000087/0001018840-24-000087-index.htm" TargetMode="External" Id="rId606"/><Relationship Type="http://schemas.openxmlformats.org/officeDocument/2006/relationships/hyperlink" Target="https://www.sec.gov/Archives/edgar/data/1018840/000101884020000085/0001018840-20-000085-index.htm" TargetMode="External" Id="rId607"/><Relationship Type="http://schemas.openxmlformats.org/officeDocument/2006/relationships/hyperlink" Target="https://www.sec.gov/Archives/edgar/data/1018840/000101884020000094/0001018840-20-000094-index.htm" TargetMode="External" Id="rId608"/><Relationship Type="http://schemas.openxmlformats.org/officeDocument/2006/relationships/hyperlink" Target="https://www.sec.gov/Archives/edgar/data/1018840/000101884021000058/0001018840-21-000058-index.htm" TargetMode="External" Id="rId609"/><Relationship Type="http://schemas.openxmlformats.org/officeDocument/2006/relationships/hyperlink" Target="https://www.sec.gov/Archives/edgar/data/1018840/000101884020000094/0001018840-20-000094-index.htm" TargetMode="External" Id="rId610"/><Relationship Type="http://schemas.openxmlformats.org/officeDocument/2006/relationships/hyperlink" Target="https://www.sec.gov/Archives/edgar/data/1018840/000101884021000058/0001018840-21-000058-index.htm" TargetMode="External" Id="rId611"/><Relationship Type="http://schemas.openxmlformats.org/officeDocument/2006/relationships/hyperlink" Target="https://www.sec.gov/Archives/edgar/data/1018840/000101884020000085/0001018840-20-000085-index.htm" TargetMode="External" Id="rId612"/><Relationship Type="http://schemas.openxmlformats.org/officeDocument/2006/relationships/hyperlink" Target="https://www.sec.gov/Archives/edgar/data/1018840/000101884020000094/0001018840-20-000094-index.htm" TargetMode="External" Id="rId613"/><Relationship Type="http://schemas.openxmlformats.org/officeDocument/2006/relationships/hyperlink" Target="https://www.sec.gov/Archives/edgar/data/1018840/000101884021000058/0001018840-21-000058-index.htm" TargetMode="External" Id="rId614"/><Relationship Type="http://schemas.openxmlformats.org/officeDocument/2006/relationships/hyperlink" Target="https://www.sec.gov/Archives/edgar/data/1018840/000101884021000073/0001018840-21-000073-index.htm" TargetMode="External" Id="rId615"/><Relationship Type="http://schemas.openxmlformats.org/officeDocument/2006/relationships/hyperlink" Target="https://www.sec.gov/Archives/edgar/data/1018840/000101884022000051/0001018840-22-000051-index.htm" TargetMode="External" Id="rId616"/><Relationship Type="http://schemas.openxmlformats.org/officeDocument/2006/relationships/hyperlink" Target="https://www.sec.gov/Archives/edgar/data/1018840/000101884022000063/0001018840-22-000063-index.htm" TargetMode="External" Id="rId617"/><Relationship Type="http://schemas.openxmlformats.org/officeDocument/2006/relationships/hyperlink" Target="https://www.sec.gov/Archives/edgar/data/1018840/000101884023000078/0001018840-23-000078-index.htm" TargetMode="External" Id="rId618"/><Relationship Type="http://schemas.openxmlformats.org/officeDocument/2006/relationships/hyperlink" Target="https://www.sec.gov/Archives/edgar/data/1018840/000101884023000091/0001018840-23-000091-index.htm" TargetMode="External" Id="rId619"/><Relationship Type="http://schemas.openxmlformats.org/officeDocument/2006/relationships/hyperlink" Target="https://www.sec.gov/Archives/edgar/data/1018840/000101884024000071/0001018840-24-000071-index.htm" TargetMode="External" Id="rId620"/><Relationship Type="http://schemas.openxmlformats.org/officeDocument/2006/relationships/hyperlink" Target="https://www.sec.gov/Archives/edgar/data/1018840/000101884024000087/0001018840-24-000087-index.htm" TargetMode="External" Id="rId621"/><Relationship Type="http://schemas.openxmlformats.org/officeDocument/2006/relationships/hyperlink" Target="https://www.sec.gov/Archives/edgar/data/1018840/000101884025000045/0001018840-25-000045-index.htm" TargetMode="External" Id="rId622"/><Relationship Type="http://schemas.openxmlformats.org/officeDocument/2006/relationships/hyperlink" Target="https://www.sec.gov/Archives/edgar/data/1018840/000101884025000048/0001018840-25-000048-index.htm" TargetMode="External" Id="rId623"/><Relationship Type="http://schemas.openxmlformats.org/officeDocument/2006/relationships/hyperlink" Target="https://www.sec.gov/Archives/edgar/data/1018840/000101884025000045/0001018840-25-000045-index.htm" TargetMode="External" Id="rId624"/><Relationship Type="http://schemas.openxmlformats.org/officeDocument/2006/relationships/hyperlink" Target="https://www.sec.gov/Archives/edgar/data/1018840/000101884025000048/0001018840-25-000048-index.htm" TargetMode="External" Id="rId625"/><Relationship Type="http://schemas.openxmlformats.org/officeDocument/2006/relationships/hyperlink" Target="https://www.sec.gov/Archives/edgar/data/1018840/000101884024000019/0001018840-24-000019-index.htm" TargetMode="External" Id="rId626"/><Relationship Type="http://schemas.openxmlformats.org/officeDocument/2006/relationships/hyperlink" Target="https://www.sec.gov/Archives/edgar/data/1018840/000101884020000094/0001018840-20-000094-index.htm" TargetMode="External" Id="rId627"/><Relationship Type="http://schemas.openxmlformats.org/officeDocument/2006/relationships/hyperlink" Target="https://www.sec.gov/Archives/edgar/data/1018840/000101884021000058/0001018840-21-000058-index.htm" TargetMode="External" Id="rId628"/><Relationship Type="http://schemas.openxmlformats.org/officeDocument/2006/relationships/hyperlink" Target="https://www.sec.gov/Archives/edgar/data/1018840/000101884021000073/0001018840-21-000073-index.htm" TargetMode="External" Id="rId629"/><Relationship Type="http://schemas.openxmlformats.org/officeDocument/2006/relationships/hyperlink" Target="https://www.sec.gov/Archives/edgar/data/1018840/000101884022000051/0001018840-22-000051-index.htm" TargetMode="External" Id="rId630"/><Relationship Type="http://schemas.openxmlformats.org/officeDocument/2006/relationships/hyperlink" Target="https://www.sec.gov/Archives/edgar/data/1018840/000101884022000063/0001018840-22-000063-index.htm" TargetMode="External" Id="rId631"/><Relationship Type="http://schemas.openxmlformats.org/officeDocument/2006/relationships/hyperlink" Target="https://www.sec.gov/Archives/edgar/data/1018840/000101884023000078/0001018840-23-000078-index.htm" TargetMode="External" Id="rId632"/><Relationship Type="http://schemas.openxmlformats.org/officeDocument/2006/relationships/hyperlink" Target="https://www.sec.gov/Archives/edgar/data/1018840/000101884023000091/0001018840-23-000091-index.htm" TargetMode="External" Id="rId633"/><Relationship Type="http://schemas.openxmlformats.org/officeDocument/2006/relationships/hyperlink" Target="https://www.sec.gov/Archives/edgar/data/1018840/000101884024000071/0001018840-24-000071-index.htm" TargetMode="External" Id="rId634"/><Relationship Type="http://schemas.openxmlformats.org/officeDocument/2006/relationships/hyperlink" Target="https://www.sec.gov/Archives/edgar/data/1018840/000101884024000087/0001018840-24-000087-index.htm" TargetMode="External" Id="rId635"/><Relationship Type="http://schemas.openxmlformats.org/officeDocument/2006/relationships/hyperlink" Target="https://www.sec.gov/Archives/edgar/data/1018840/000101884025000045/0001018840-25-000045-index.htm" TargetMode="External" Id="rId636"/><Relationship Type="http://schemas.openxmlformats.org/officeDocument/2006/relationships/hyperlink" Target="https://www.sec.gov/Archives/edgar/data/1018840/000101884025000048/0001018840-25-000048-index.htm" TargetMode="External" Id="rId637"/><Relationship Type="http://schemas.openxmlformats.org/officeDocument/2006/relationships/hyperlink" Target="https://www.sec.gov/Archives/edgar/data/1018840/000101884025000045/0001018840-25-000045-index.htm" TargetMode="External" Id="rId638"/><Relationship Type="http://schemas.openxmlformats.org/officeDocument/2006/relationships/hyperlink" Target="https://www.sec.gov/Archives/edgar/data/1018840/000101884025000048/0001018840-25-000048-index.htm" TargetMode="External" Id="rId639"/><Relationship Type="http://schemas.openxmlformats.org/officeDocument/2006/relationships/hyperlink" Target="https://www.sec.gov/Archives/edgar/data/1018840/000101884023000078/0001018840-23-000078-index.htm" TargetMode="External" Id="rId640"/><Relationship Type="http://schemas.openxmlformats.org/officeDocument/2006/relationships/hyperlink" Target="https://www.sec.gov/Archives/edgar/data/1018840/000101884023000091/0001018840-23-000091-index.htm" TargetMode="External" Id="rId641"/><Relationship Type="http://schemas.openxmlformats.org/officeDocument/2006/relationships/hyperlink" Target="https://www.sec.gov/Archives/edgar/data/1018840/000101884024000071/0001018840-24-000071-index.htm" TargetMode="External" Id="rId642"/><Relationship Type="http://schemas.openxmlformats.org/officeDocument/2006/relationships/hyperlink" Target="https://www.sec.gov/Archives/edgar/data/1018840/000101884024000087/0001018840-24-000087-index.htm" TargetMode="External" Id="rId643"/><Relationship Type="http://schemas.openxmlformats.org/officeDocument/2006/relationships/hyperlink" Target="https://www.sec.gov/Archives/edgar/data/1018840/000101884025000045/0001018840-25-000045-index.htm" TargetMode="External" Id="rId644"/><Relationship Type="http://schemas.openxmlformats.org/officeDocument/2006/relationships/hyperlink" Target="https://www.sec.gov/Archives/edgar/data/1018840/000101884025000048/0001018840-25-000048-index.htm" TargetMode="External" Id="rId645"/><Relationship Type="http://schemas.openxmlformats.org/officeDocument/2006/relationships/hyperlink" Target="https://www.sec.gov/Archives/edgar/data/1018840/000101884025000045/0001018840-25-000045-index.htm" TargetMode="External" Id="rId646"/><Relationship Type="http://schemas.openxmlformats.org/officeDocument/2006/relationships/hyperlink" Target="https://www.sec.gov/Archives/edgar/data/1018840/000101884025000048/0001018840-25-000048-index.htm" TargetMode="External" Id="rId647"/><Relationship Type="http://schemas.openxmlformats.org/officeDocument/2006/relationships/hyperlink" Target="https://www.sec.gov/Archives/edgar/data/1018840/000101884020000085/0001018840-20-000085-index.htm" TargetMode="External" Id="rId648"/><Relationship Type="http://schemas.openxmlformats.org/officeDocument/2006/relationships/hyperlink" Target="https://www.sec.gov/Archives/edgar/data/1018840/000101884020000094/0001018840-20-000094-index.htm" TargetMode="External" Id="rId649"/><Relationship Type="http://schemas.openxmlformats.org/officeDocument/2006/relationships/hyperlink" Target="https://www.sec.gov/Archives/edgar/data/1018840/000101884020000085/0001018840-20-000085-index.htm" TargetMode="External" Id="rId650"/><Relationship Type="http://schemas.openxmlformats.org/officeDocument/2006/relationships/hyperlink" Target="https://www.sec.gov/Archives/edgar/data/1018840/000101884020000094/0001018840-20-000094-index.htm" TargetMode="External" Id="rId651"/><Relationship Type="http://schemas.openxmlformats.org/officeDocument/2006/relationships/hyperlink" Target="https://www.sec.gov/Archives/edgar/data/1018840/000101884021000058/0001018840-21-000058-index.htm" TargetMode="External" Id="rId652"/><Relationship Type="http://schemas.openxmlformats.org/officeDocument/2006/relationships/hyperlink" Target="https://www.sec.gov/Archives/edgar/data/1018840/000101884025000013/0001018840-25-000013-index.htm" TargetMode="External" Id="rId653"/><Relationship Type="http://schemas.openxmlformats.org/officeDocument/2006/relationships/hyperlink" Target="https://www.sec.gov/Archives/edgar/data/1018840/000101884024000041/0001018840-24-000041-index.htm" TargetMode="External" Id="rId654"/><Relationship Type="http://schemas.openxmlformats.org/officeDocument/2006/relationships/hyperlink" Target="https://www.sec.gov/Archives/edgar/data/1018840/000101884024000071/0001018840-24-000071-index.htm" TargetMode="External" Id="rId655"/><Relationship Type="http://schemas.openxmlformats.org/officeDocument/2006/relationships/hyperlink" Target="https://www.sec.gov/Archives/edgar/data/1018840/000101884024000087/0001018840-24-000087-index.htm" TargetMode="External" Id="rId656"/><Relationship Type="http://schemas.openxmlformats.org/officeDocument/2006/relationships/hyperlink" Target="https://www.sec.gov/Archives/edgar/data/1018840/000101884026000012/0001018840-26-000012-index.htm" TargetMode="External" Id="rId657"/><Relationship Type="http://schemas.openxmlformats.org/officeDocument/2006/relationships/hyperlink" Target="https://www.sec.gov/Archives/edgar/data/1018840/000101884026000012/0001018840-26-000012-index.htm" TargetMode="External" Id="rId658"/><Relationship Type="http://schemas.openxmlformats.org/officeDocument/2006/relationships/hyperlink" Target="https://www.sec.gov/Archives/edgar/data/1018840/000101884021000023/0001018840-21-000023-index.htm" TargetMode="External" Id="rId659"/><Relationship Type="http://schemas.openxmlformats.org/officeDocument/2006/relationships/hyperlink" Target="https://www.sec.gov/Archives/edgar/data/1018840/000101884020000085/0001018840-20-000085-index.htm" TargetMode="External" Id="rId660"/><Relationship Type="http://schemas.openxmlformats.org/officeDocument/2006/relationships/hyperlink" Target="https://www.sec.gov/Archives/edgar/data/1018840/000101884020000094/0001018840-20-000094-index.htm" TargetMode="External" Id="rId661"/><Relationship Type="http://schemas.openxmlformats.org/officeDocument/2006/relationships/hyperlink" Target="https://www.sec.gov/Archives/edgar/data/1018840/000101884022000011/0001018840-22-000011-index.htm" TargetMode="External" Id="rId662"/><Relationship Type="http://schemas.openxmlformats.org/officeDocument/2006/relationships/hyperlink" Target="https://www.sec.gov/Archives/edgar/data/1018840/000101884021000058/0001018840-21-000058-index.htm" TargetMode="External" Id="rId663"/><Relationship Type="http://schemas.openxmlformats.org/officeDocument/2006/relationships/hyperlink" Target="https://www.sec.gov/Archives/edgar/data/1018840/000101884021000073/0001018840-21-000073-index.htm" TargetMode="External" Id="rId664"/><Relationship Type="http://schemas.openxmlformats.org/officeDocument/2006/relationships/hyperlink" Target="https://www.sec.gov/Archives/edgar/data/1018840/000101884022000051/0001018840-22-000051-index.htm" TargetMode="External" Id="rId665"/><Relationship Type="http://schemas.openxmlformats.org/officeDocument/2006/relationships/hyperlink" Target="https://www.sec.gov/Archives/edgar/data/1018840/000101884022000063/0001018840-22-000063-index.htm" TargetMode="External" Id="rId666"/><Relationship Type="http://schemas.openxmlformats.org/officeDocument/2006/relationships/hyperlink" Target="https://www.sec.gov/Archives/edgar/data/1018840/000101884023000078/0001018840-23-000078-index.htm" TargetMode="External" Id="rId667"/><Relationship Type="http://schemas.openxmlformats.org/officeDocument/2006/relationships/hyperlink" Target="https://www.sec.gov/Archives/edgar/data/1018840/000101884023000091/0001018840-23-000091-index.htm" TargetMode="External" Id="rId668"/><Relationship Type="http://schemas.openxmlformats.org/officeDocument/2006/relationships/hyperlink" Target="https://www.sec.gov/Archives/edgar/data/1018840/000101884024000071/0001018840-24-000071-index.htm" TargetMode="External" Id="rId669"/><Relationship Type="http://schemas.openxmlformats.org/officeDocument/2006/relationships/hyperlink" Target="https://www.sec.gov/Archives/edgar/data/1018840/000101884024000087/0001018840-24-000087-index.htm" TargetMode="External" Id="rId670"/><Relationship Type="http://schemas.openxmlformats.org/officeDocument/2006/relationships/hyperlink" Target="https://www.sec.gov/Archives/edgar/data/1018840/000101884025000045/0001018840-25-000045-index.htm" TargetMode="External" Id="rId671"/><Relationship Type="http://schemas.openxmlformats.org/officeDocument/2006/relationships/hyperlink" Target="https://www.sec.gov/Archives/edgar/data/1018840/000101884025000048/0001018840-25-000048-index.htm" TargetMode="External" Id="rId672"/><Relationship Type="http://schemas.openxmlformats.org/officeDocument/2006/relationships/hyperlink" Target="https://www.sec.gov/Archives/edgar/data/1018840/000101884025000045/0001018840-25-000045-index.htm" TargetMode="External" Id="rId673"/><Relationship Type="http://schemas.openxmlformats.org/officeDocument/2006/relationships/hyperlink" Target="https://www.sec.gov/Archives/edgar/data/1018840/000101884025000048/0001018840-25-000048-index.htm" TargetMode="External" Id="rId674"/><Relationship Type="http://schemas.openxmlformats.org/officeDocument/2006/relationships/hyperlink" Target="https://www.sec.gov/Archives/edgar/data/1018840/000101884020000085/0001018840-20-000085-index.htm" TargetMode="External" Id="rId675"/><Relationship Type="http://schemas.openxmlformats.org/officeDocument/2006/relationships/hyperlink" Target="https://www.sec.gov/Archives/edgar/data/1018840/000101884020000094/0001018840-20-000094-index.htm" TargetMode="External" Id="rId676"/><Relationship Type="http://schemas.openxmlformats.org/officeDocument/2006/relationships/hyperlink" Target="https://www.sec.gov/Archives/edgar/data/1018840/000101884021000023/0001018840-21-000023-index.htm" TargetMode="External" Id="rId677"/><Relationship Type="http://schemas.openxmlformats.org/officeDocument/2006/relationships/hyperlink" Target="https://www.sec.gov/Archives/edgar/data/1018840/000101884021000073/0001018840-21-000073-index.htm" TargetMode="External" Id="rId678"/><Relationship Type="http://schemas.openxmlformats.org/officeDocument/2006/relationships/hyperlink" Target="https://www.sec.gov/Archives/edgar/data/1018840/000101884021000058/0001018840-21-000058-index.htm" TargetMode="External" Id="rId679"/><Relationship Type="http://schemas.openxmlformats.org/officeDocument/2006/relationships/hyperlink" Target="https://www.sec.gov/Archives/edgar/data/1018840/000101884021000073/0001018840-21-000073-index.htm" TargetMode="External" Id="rId680"/><Relationship Type="http://schemas.openxmlformats.org/officeDocument/2006/relationships/hyperlink" Target="https://www.sec.gov/Archives/edgar/data/1018840/000101884020000085/0001018840-20-000085-index.htm" TargetMode="External" Id="rId681"/><Relationship Type="http://schemas.openxmlformats.org/officeDocument/2006/relationships/hyperlink" Target="https://www.sec.gov/Archives/edgar/data/1018840/000101884020000094/0001018840-20-000094-index.htm" TargetMode="External" Id="rId682"/><Relationship Type="http://schemas.openxmlformats.org/officeDocument/2006/relationships/hyperlink" Target="https://www.sec.gov/Archives/edgar/data/1018840/000101884021000058/0001018840-21-000058-index.htm" TargetMode="External" Id="rId683"/><Relationship Type="http://schemas.openxmlformats.org/officeDocument/2006/relationships/hyperlink" Target="https://www.sec.gov/Archives/edgar/data/1018840/000101884021000073/0001018840-21-000073-index.htm" TargetMode="External" Id="rId684"/><Relationship Type="http://schemas.openxmlformats.org/officeDocument/2006/relationships/hyperlink" Target="https://www.sec.gov/Archives/edgar/data/1018840/000101884022000051/0001018840-22-000051-index.htm" TargetMode="External" Id="rId685"/><Relationship Type="http://schemas.openxmlformats.org/officeDocument/2006/relationships/hyperlink" Target="https://www.sec.gov/Archives/edgar/data/1018840/000101884022000063/0001018840-22-000063-index.htm" TargetMode="External" Id="rId686"/><Relationship Type="http://schemas.openxmlformats.org/officeDocument/2006/relationships/hyperlink" Target="https://www.sec.gov/Archives/edgar/data/1018840/000101884023000078/0001018840-23-000078-index.htm" TargetMode="External" Id="rId687"/><Relationship Type="http://schemas.openxmlformats.org/officeDocument/2006/relationships/hyperlink" Target="https://www.sec.gov/Archives/edgar/data/1018840/000101884023000091/0001018840-23-000091-index.htm" TargetMode="External" Id="rId688"/><Relationship Type="http://schemas.openxmlformats.org/officeDocument/2006/relationships/hyperlink" Target="https://www.sec.gov/Archives/edgar/data/1018840/000101884024000071/0001018840-24-000071-index.htm" TargetMode="External" Id="rId689"/><Relationship Type="http://schemas.openxmlformats.org/officeDocument/2006/relationships/hyperlink" Target="https://www.sec.gov/Archives/edgar/data/1018840/000101884024000087/0001018840-24-000087-index.htm" TargetMode="External" Id="rId690"/><Relationship Type="http://schemas.openxmlformats.org/officeDocument/2006/relationships/hyperlink" Target="https://www.sec.gov/Archives/edgar/data/1018840/000101884024000071/0001018840-24-000071-index.htm" TargetMode="External" Id="rId691"/><Relationship Type="http://schemas.openxmlformats.org/officeDocument/2006/relationships/hyperlink" Target="https://www.sec.gov/Archives/edgar/data/1018840/000101884024000087/0001018840-24-000087-index.htm" TargetMode="External" Id="rId692"/><Relationship Type="http://schemas.openxmlformats.org/officeDocument/2006/relationships/hyperlink" Target="https://www.sec.gov/Archives/edgar/data/1018840/000101884022000051/0001018840-22-000051-index.htm" TargetMode="External" Id="rId693"/><Relationship Type="http://schemas.openxmlformats.org/officeDocument/2006/relationships/hyperlink" Target="https://www.sec.gov/Archives/edgar/data/1018840/000101884022000063/0001018840-22-000063-index.htm" TargetMode="External" Id="rId694"/><Relationship Type="http://schemas.openxmlformats.org/officeDocument/2006/relationships/hyperlink" Target="https://www.sec.gov/Archives/edgar/data/1018840/000101884023000078/0001018840-23-000078-index.htm" TargetMode="External" Id="rId695"/><Relationship Type="http://schemas.openxmlformats.org/officeDocument/2006/relationships/hyperlink" Target="https://www.sec.gov/Archives/edgar/data/1018840/000101884022000063/0001018840-22-000063-index.htm" TargetMode="External" Id="rId696"/><Relationship Type="http://schemas.openxmlformats.org/officeDocument/2006/relationships/hyperlink" Target="https://www.sec.gov/Archives/edgar/data/1018840/000101884023000078/0001018840-23-000078-index.htm" TargetMode="External" Id="rId697"/><Relationship Type="http://schemas.openxmlformats.org/officeDocument/2006/relationships/hyperlink" Target="https://www.sec.gov/Archives/edgar/data/1018840/000101884021000073/0001018840-21-000073-index.htm" TargetMode="External" Id="rId698"/><Relationship Type="http://schemas.openxmlformats.org/officeDocument/2006/relationships/hyperlink" Target="https://www.sec.gov/Archives/edgar/data/1018840/000101884025000033/0001018840-25-000033-index.htm" TargetMode="External" Id="rId699"/><Relationship Type="http://schemas.openxmlformats.org/officeDocument/2006/relationships/hyperlink" Target="https://www.sec.gov/Archives/edgar/data/1018840/000101884021000023/0001018840-21-000023-index.htm" TargetMode="External" Id="rId700"/><Relationship Type="http://schemas.openxmlformats.org/officeDocument/2006/relationships/hyperlink" Target="https://www.sec.gov/Archives/edgar/data/1018840/000101884020000085/0001018840-20-000085-index.htm" TargetMode="External" Id="rId701"/><Relationship Type="http://schemas.openxmlformats.org/officeDocument/2006/relationships/hyperlink" Target="https://www.sec.gov/Archives/edgar/data/1018840/000101884020000094/0001018840-20-000094-index.htm" TargetMode="External" Id="rId702"/><Relationship Type="http://schemas.openxmlformats.org/officeDocument/2006/relationships/hyperlink" Target="https://www.sec.gov/Archives/edgar/data/1018840/000101884022000011/0001018840-22-000011-index.htm" TargetMode="External" Id="rId703"/><Relationship Type="http://schemas.openxmlformats.org/officeDocument/2006/relationships/hyperlink" Target="https://www.sec.gov/Archives/edgar/data/1018840/000101884021000058/0001018840-21-000058-index.htm" TargetMode="External" Id="rId704"/><Relationship Type="http://schemas.openxmlformats.org/officeDocument/2006/relationships/hyperlink" Target="https://www.sec.gov/Archives/edgar/data/1018840/000101884021000073/0001018840-21-000073-index.htm" TargetMode="External" Id="rId705"/><Relationship Type="http://schemas.openxmlformats.org/officeDocument/2006/relationships/hyperlink" Target="https://www.sec.gov/Archives/edgar/data/1018840/000101884022000051/0001018840-22-000051-index.htm" TargetMode="External" Id="rId706"/><Relationship Type="http://schemas.openxmlformats.org/officeDocument/2006/relationships/hyperlink" Target="https://www.sec.gov/Archives/edgar/data/1018840/000101884022000063/0001018840-22-000063-index.htm" TargetMode="External" Id="rId707"/><Relationship Type="http://schemas.openxmlformats.org/officeDocument/2006/relationships/hyperlink" Target="https://www.sec.gov/Archives/edgar/data/1018840/000101884023000078/0001018840-23-000078-index.htm" TargetMode="External" Id="rId708"/><Relationship Type="http://schemas.openxmlformats.org/officeDocument/2006/relationships/hyperlink" Target="https://www.sec.gov/Archives/edgar/data/1018840/000101884023000091/0001018840-23-000091-index.htm" TargetMode="External" Id="rId709"/><Relationship Type="http://schemas.openxmlformats.org/officeDocument/2006/relationships/hyperlink" Target="https://www.sec.gov/Archives/edgar/data/1018840/000101884024000071/0001018840-24-000071-index.htm" TargetMode="External" Id="rId710"/><Relationship Type="http://schemas.openxmlformats.org/officeDocument/2006/relationships/hyperlink" Target="https://www.sec.gov/Archives/edgar/data/1018840/000101884024000087/0001018840-24-000087-index.htm" TargetMode="External" Id="rId711"/><Relationship Type="http://schemas.openxmlformats.org/officeDocument/2006/relationships/hyperlink" Target="https://www.sec.gov/Archives/edgar/data/1018840/000101884025000045/0001018840-25-000045-index.htm" TargetMode="External" Id="rId712"/><Relationship Type="http://schemas.openxmlformats.org/officeDocument/2006/relationships/hyperlink" Target="https://www.sec.gov/Archives/edgar/data/1018840/000101884025000048/0001018840-25-000048-index.htm" TargetMode="External" Id="rId713"/><Relationship Type="http://schemas.openxmlformats.org/officeDocument/2006/relationships/hyperlink" Target="https://www.sec.gov/Archives/edgar/data/1018840/000101884025000045/0001018840-25-000045-index.htm" TargetMode="External" Id="rId714"/><Relationship Type="http://schemas.openxmlformats.org/officeDocument/2006/relationships/hyperlink" Target="https://www.sec.gov/Archives/edgar/data/1018840/000101884025000048/0001018840-25-000048-index.htm" TargetMode="External" Id="rId715"/><Relationship Type="http://schemas.openxmlformats.org/officeDocument/2006/relationships/hyperlink" Target="https://www.sec.gov/Archives/edgar/data/1018840/000101884021000073/0001018840-21-000073-index.htm" TargetMode="External" Id="rId716"/><Relationship Type="http://schemas.openxmlformats.org/officeDocument/2006/relationships/hyperlink" Target="https://www.sec.gov/Archives/edgar/data/1018840/000101884025000045/0001018840-25-000045-index.htm" TargetMode="External" Id="rId717"/><Relationship Type="http://schemas.openxmlformats.org/officeDocument/2006/relationships/hyperlink" Target="https://www.sec.gov/Archives/edgar/data/1018840/000101884025000048/0001018840-25-000048-index.htm" TargetMode="External" Id="rId718"/><Relationship Type="http://schemas.openxmlformats.org/officeDocument/2006/relationships/hyperlink" Target="https://www.sec.gov/Archives/edgar/data/1018840/000101884025000045/0001018840-25-000045-index.htm" TargetMode="External" Id="rId719"/><Relationship Type="http://schemas.openxmlformats.org/officeDocument/2006/relationships/hyperlink" Target="https://www.sec.gov/Archives/edgar/data/1018840/000101884025000048/0001018840-25-000048-index.htm" TargetMode="External" Id="rId720"/><Relationship Type="http://schemas.openxmlformats.org/officeDocument/2006/relationships/hyperlink" Target="https://www.sec.gov/Archives/edgar/data/1018840/000101884025000045/0001018840-25-000045-index.htm" TargetMode="External" Id="rId721"/><Relationship Type="http://schemas.openxmlformats.org/officeDocument/2006/relationships/hyperlink" Target="https://www.sec.gov/Archives/edgar/data/1018840/000101884025000048/0001018840-25-000048-index.htm" TargetMode="External" Id="rId722"/><Relationship Type="http://schemas.openxmlformats.org/officeDocument/2006/relationships/hyperlink" Target="https://www.sec.gov/Archives/edgar/data/1018840/000101884025000045/0001018840-25-000045-index.htm" TargetMode="External" Id="rId723"/><Relationship Type="http://schemas.openxmlformats.org/officeDocument/2006/relationships/hyperlink" Target="https://www.sec.gov/Archives/edgar/data/1018840/000101884025000048/0001018840-25-000048-index.htm" TargetMode="External" Id="rId724"/><Relationship Type="http://schemas.openxmlformats.org/officeDocument/2006/relationships/hyperlink" Target="https://www.sec.gov/Archives/edgar/data/1018840/000101884020000085/0001018840-20-000085-index.htm" TargetMode="External" Id="rId725"/><Relationship Type="http://schemas.openxmlformats.org/officeDocument/2006/relationships/hyperlink" Target="https://www.sec.gov/Archives/edgar/data/1018840/000101884020000094/0001018840-20-000094-index.htm" TargetMode="External" Id="rId726"/><Relationship Type="http://schemas.openxmlformats.org/officeDocument/2006/relationships/hyperlink" Target="https://www.sec.gov/Archives/edgar/data/1018840/000101884021000058/0001018840-21-000058-index.htm" TargetMode="External" Id="rId727"/><Relationship Type="http://schemas.openxmlformats.org/officeDocument/2006/relationships/hyperlink" Target="https://www.sec.gov/Archives/edgar/data/1018840/000101884021000073/0001018840-21-000073-index.htm" TargetMode="External" Id="rId728"/><Relationship Type="http://schemas.openxmlformats.org/officeDocument/2006/relationships/hyperlink" Target="https://www.sec.gov/Archives/edgar/data/1018840/000101884021000058/0001018840-21-000058-index.htm" TargetMode="External" Id="rId729"/><Relationship Type="http://schemas.openxmlformats.org/officeDocument/2006/relationships/hyperlink" Target="https://www.sec.gov/Archives/edgar/data/1018840/000101884021000073/0001018840-21-000073-index.htm" TargetMode="External" Id="rId730"/><Relationship Type="http://schemas.openxmlformats.org/officeDocument/2006/relationships/hyperlink" Target="https://www.sec.gov/Archives/edgar/data/1018840/000101884020000094/0001018840-20-000094-index.htm" TargetMode="External" Id="rId731"/><Relationship Type="http://schemas.openxmlformats.org/officeDocument/2006/relationships/hyperlink" Target="https://www.sec.gov/Archives/edgar/data/1018840/000101884023000011/0001018840-23-000011-index.htm" TargetMode="External" Id="rId732"/><Relationship Type="http://schemas.openxmlformats.org/officeDocument/2006/relationships/hyperlink" Target="https://www.sec.gov/Archives/edgar/data/1018840/000101884024000019/0001018840-24-000019-index.htm" TargetMode="External" Id="rId733"/><Relationship Type="http://schemas.openxmlformats.org/officeDocument/2006/relationships/hyperlink" Target="https://www.sec.gov/Archives/edgar/data/1018840/000101884023000068/0001018840-23-000068-index.htm" TargetMode="External" Id="rId734"/><Relationship Type="http://schemas.openxmlformats.org/officeDocument/2006/relationships/hyperlink" Target="https://www.sec.gov/Archives/edgar/data/1018840/000101884023000078/0001018840-23-000078-index.htm" TargetMode="External" Id="rId735"/><Relationship Type="http://schemas.openxmlformats.org/officeDocument/2006/relationships/hyperlink" Target="https://www.sec.gov/Archives/edgar/data/1018840/000101884023000091/0001018840-23-000091-index.htm" TargetMode="External" Id="rId736"/><Relationship Type="http://schemas.openxmlformats.org/officeDocument/2006/relationships/hyperlink" Target="https://www.sec.gov/Archives/edgar/data/1018840/000101884024000071/0001018840-24-000071-index.htm" TargetMode="External" Id="rId737"/><Relationship Type="http://schemas.openxmlformats.org/officeDocument/2006/relationships/hyperlink" Target="https://www.sec.gov/Archives/edgar/data/1018840/000101884020000085/0001018840-20-000085-index.htm" TargetMode="External" Id="rId738"/><Relationship Type="http://schemas.openxmlformats.org/officeDocument/2006/relationships/hyperlink" Target="https://www.sec.gov/Archives/edgar/data/1018840/000101884020000094/0001018840-20-000094-index.htm" TargetMode="External" Id="rId739"/><Relationship Type="http://schemas.openxmlformats.org/officeDocument/2006/relationships/hyperlink" Target="https://www.sec.gov/Archives/edgar/data/1018840/000101884022000051/0001018840-22-000051-index.htm" TargetMode="External" Id="rId740"/><Relationship Type="http://schemas.openxmlformats.org/officeDocument/2006/relationships/hyperlink" Target="https://www.sec.gov/Archives/edgar/data/1018840/000101884022000063/0001018840-22-000063-index.htm" TargetMode="External" Id="rId741"/><Relationship Type="http://schemas.openxmlformats.org/officeDocument/2006/relationships/hyperlink" Target="https://www.sec.gov/Archives/edgar/data/1018840/000101884023000078/0001018840-23-000078-index.htm" TargetMode="External" Id="rId742"/><Relationship Type="http://schemas.openxmlformats.org/officeDocument/2006/relationships/hyperlink" Target="https://www.sec.gov/Archives/edgar/data/1018840/000101884023000091/0001018840-23-000091-index.htm" TargetMode="External" Id="rId743"/><Relationship Type="http://schemas.openxmlformats.org/officeDocument/2006/relationships/hyperlink" Target="https://www.sec.gov/Archives/edgar/data/1018840/000101884024000071/0001018840-24-000071-index.htm" TargetMode="External" Id="rId744"/><Relationship Type="http://schemas.openxmlformats.org/officeDocument/2006/relationships/hyperlink" Target="https://www.sec.gov/Archives/edgar/data/1018840/000101884024000087/0001018840-24-000087-index.htm" TargetMode="External" Id="rId745"/><Relationship Type="http://schemas.openxmlformats.org/officeDocument/2006/relationships/hyperlink" Target="https://www.sec.gov/Archives/edgar/data/1018840/000101884024000071/0001018840-24-000071-index.htm" TargetMode="External" Id="rId746"/><Relationship Type="http://schemas.openxmlformats.org/officeDocument/2006/relationships/hyperlink" Target="https://www.sec.gov/Archives/edgar/data/1018840/000101884024000087/0001018840-24-000087-index.htm" TargetMode="External" Id="rId747"/><Relationship Type="http://schemas.openxmlformats.org/officeDocument/2006/relationships/hyperlink" Target="https://www.sec.gov/Archives/edgar/data/1018840/000101884024000019/0001018840-24-000019-index.htm" TargetMode="External" Id="rId748"/><Relationship Type="http://schemas.openxmlformats.org/officeDocument/2006/relationships/hyperlink" Target="https://www.sec.gov/Archives/edgar/data/1018840/000101884020000085/0001018840-20-000085-index.htm" TargetMode="External" Id="rId749"/><Relationship Type="http://schemas.openxmlformats.org/officeDocument/2006/relationships/hyperlink" Target="https://www.sec.gov/Archives/edgar/data/1018840/000101884020000094/0001018840-20-000094-index.htm" TargetMode="External" Id="rId750"/><Relationship Type="http://schemas.openxmlformats.org/officeDocument/2006/relationships/hyperlink" Target="https://www.sec.gov/Archives/edgar/data/1018840/000101884021000058/0001018840-21-000058-index.htm" TargetMode="External" Id="rId751"/><Relationship Type="http://schemas.openxmlformats.org/officeDocument/2006/relationships/hyperlink" Target="https://www.sec.gov/Archives/edgar/data/1018840/000101884021000073/0001018840-21-000073-index.htm" TargetMode="External" Id="rId752"/><Relationship Type="http://schemas.openxmlformats.org/officeDocument/2006/relationships/hyperlink" Target="https://www.sec.gov/Archives/edgar/data/1018840/000101884022000051/0001018840-22-000051-index.htm" TargetMode="External" Id="rId753"/><Relationship Type="http://schemas.openxmlformats.org/officeDocument/2006/relationships/hyperlink" Target="https://www.sec.gov/Archives/edgar/data/1018840/000101884022000063/0001018840-22-000063-index.htm" TargetMode="External" Id="rId754"/><Relationship Type="http://schemas.openxmlformats.org/officeDocument/2006/relationships/hyperlink" Target="https://www.sec.gov/Archives/edgar/data/1018840/000101884023000078/0001018840-23-000078-index.htm" TargetMode="External" Id="rId755"/><Relationship Type="http://schemas.openxmlformats.org/officeDocument/2006/relationships/hyperlink" Target="https://www.sec.gov/Archives/edgar/data/1018840/000101884023000091/0001018840-23-000091-index.htm" TargetMode="External" Id="rId756"/><Relationship Type="http://schemas.openxmlformats.org/officeDocument/2006/relationships/hyperlink" Target="https://www.sec.gov/Archives/edgar/data/1018840/000101884024000071/0001018840-24-000071-index.htm" TargetMode="External" Id="rId757"/><Relationship Type="http://schemas.openxmlformats.org/officeDocument/2006/relationships/hyperlink" Target="https://www.sec.gov/Archives/edgar/data/1018840/000101884024000087/0001018840-24-000087-index.htm" TargetMode="External" Id="rId758"/><Relationship Type="http://schemas.openxmlformats.org/officeDocument/2006/relationships/hyperlink" Target="https://www.sec.gov/Archives/edgar/data/1018840/000101884025000045/0001018840-25-000045-index.htm" TargetMode="External" Id="rId759"/><Relationship Type="http://schemas.openxmlformats.org/officeDocument/2006/relationships/hyperlink" Target="https://www.sec.gov/Archives/edgar/data/1018840/000101884025000048/0001018840-25-000048-index.htm" TargetMode="External" Id="rId760"/><Relationship Type="http://schemas.openxmlformats.org/officeDocument/2006/relationships/hyperlink" Target="https://www.sec.gov/Archives/edgar/data/1018840/000101884025000045/0001018840-25-000045-index.htm" TargetMode="External" Id="rId761"/><Relationship Type="http://schemas.openxmlformats.org/officeDocument/2006/relationships/hyperlink" Target="https://www.sec.gov/Archives/edgar/data/1018840/000101884025000048/0001018840-25-000048-index.htm" TargetMode="External" Id="rId762"/><Relationship Type="http://schemas.openxmlformats.org/officeDocument/2006/relationships/hyperlink" Target="https://www.sec.gov/Archives/edgar/data/1018840/000101884023000078/0001018840-23-000078-index.htm" TargetMode="External" Id="rId763"/><Relationship Type="http://schemas.openxmlformats.org/officeDocument/2006/relationships/hyperlink" Target="https://www.sec.gov/Archives/edgar/data/1018840/000101884023000091/0001018840-23-000091-index.htm" TargetMode="External" Id="rId764"/><Relationship Type="http://schemas.openxmlformats.org/officeDocument/2006/relationships/hyperlink" Target="https://www.sec.gov/Archives/edgar/data/1018840/000101884024000071/0001018840-24-000071-index.htm" TargetMode="External" Id="rId765"/><Relationship Type="http://schemas.openxmlformats.org/officeDocument/2006/relationships/hyperlink" Target="https://www.sec.gov/Archives/edgar/data/1018840/000101884024000087/0001018840-24-000087-index.htm" TargetMode="External" Id="rId766"/><Relationship Type="http://schemas.openxmlformats.org/officeDocument/2006/relationships/hyperlink" Target="https://www.sec.gov/Archives/edgar/data/1018840/000101884025000033/0001018840-25-000033-index.htm" TargetMode="External" Id="rId767"/><Relationship Type="http://schemas.openxmlformats.org/officeDocument/2006/relationships/hyperlink" Target="https://www.sec.gov/Archives/edgar/data/1018840/000101884025000045/0001018840-25-000045-index.htm" TargetMode="External" Id="rId768"/><Relationship Type="http://schemas.openxmlformats.org/officeDocument/2006/relationships/hyperlink" Target="https://www.sec.gov/Archives/edgar/data/1018840/000101884025000048/0001018840-25-000048-index.htm" TargetMode="External" Id="rId769"/><Relationship Type="http://schemas.openxmlformats.org/officeDocument/2006/relationships/hyperlink" Target="https://www.sec.gov/Archives/edgar/data/1018840/000101884026000036/0001018840-26-000036-index.htm" TargetMode="External" Id="rId770"/><Relationship Type="http://schemas.openxmlformats.org/officeDocument/2006/relationships/hyperlink" Target="https://www.sec.gov/Archives/edgar/data/1018840/000101884025000045/0001018840-25-000045-index.htm" TargetMode="External" Id="rId771"/><Relationship Type="http://schemas.openxmlformats.org/officeDocument/2006/relationships/hyperlink" Target="https://www.sec.gov/Archives/edgar/data/1018840/000101884025000048/0001018840-25-000048-index.htm" TargetMode="External" Id="rId772"/><Relationship Type="http://schemas.openxmlformats.org/officeDocument/2006/relationships/hyperlink" Target="https://www.sec.gov/Archives/edgar/data/1018840/000101884021000023/0001018840-21-000023-index.htm" TargetMode="External" Id="rId773"/><Relationship Type="http://schemas.openxmlformats.org/officeDocument/2006/relationships/hyperlink" Target="https://www.sec.gov/Archives/edgar/data/1018840/000101884020000085/0001018840-20-000085-index.htm" TargetMode="External" Id="rId774"/><Relationship Type="http://schemas.openxmlformats.org/officeDocument/2006/relationships/hyperlink" Target="https://www.sec.gov/Archives/edgar/data/1018840/000101884020000094/0001018840-20-000094-index.htm" TargetMode="External" Id="rId775"/><Relationship Type="http://schemas.openxmlformats.org/officeDocument/2006/relationships/hyperlink" Target="https://www.sec.gov/Archives/edgar/data/1018840/000101884022000011/0001018840-22-000011-index.htm" TargetMode="External" Id="rId776"/><Relationship Type="http://schemas.openxmlformats.org/officeDocument/2006/relationships/hyperlink" Target="https://www.sec.gov/Archives/edgar/data/1018840/000101884021000058/0001018840-21-000058-index.htm" TargetMode="External" Id="rId777"/><Relationship Type="http://schemas.openxmlformats.org/officeDocument/2006/relationships/hyperlink" Target="https://www.sec.gov/Archives/edgar/data/1018840/000101884021000073/0001018840-21-000073-index.htm" TargetMode="External" Id="rId778"/><Relationship Type="http://schemas.openxmlformats.org/officeDocument/2006/relationships/hyperlink" Target="https://www.sec.gov/Archives/edgar/data/1018840/000101884022000051/0001018840-22-000051-index.htm" TargetMode="External" Id="rId779"/><Relationship Type="http://schemas.openxmlformats.org/officeDocument/2006/relationships/hyperlink" Target="https://www.sec.gov/Archives/edgar/data/1018840/000101884022000063/0001018840-22-000063-index.htm" TargetMode="External" Id="rId780"/><Relationship Type="http://schemas.openxmlformats.org/officeDocument/2006/relationships/hyperlink" Target="https://www.sec.gov/Archives/edgar/data/1018840/000101884022000051/0001018840-22-000051-index.htm" TargetMode="External" Id="rId781"/><Relationship Type="http://schemas.openxmlformats.org/officeDocument/2006/relationships/hyperlink" Target="https://www.sec.gov/Archives/edgar/data/1018840/000101884022000063/0001018840-22-000063-index.htm" TargetMode="External" Id="rId782"/><Relationship Type="http://schemas.openxmlformats.org/officeDocument/2006/relationships/hyperlink" Target="https://www.sec.gov/Archives/edgar/data/1018840/000101884021000023/0001018840-21-000023-index.htm" TargetMode="External" Id="rId783"/><Relationship Type="http://schemas.openxmlformats.org/officeDocument/2006/relationships/hyperlink" Target="https://www.sec.gov/Archives/edgar/data/1018840/000101884020000085/0001018840-20-000085-index.htm" TargetMode="External" Id="rId784"/><Relationship Type="http://schemas.openxmlformats.org/officeDocument/2006/relationships/hyperlink" Target="https://www.sec.gov/Archives/edgar/data/1018840/000101884020000094/0001018840-20-000094-index.htm" TargetMode="External" Id="rId785"/><Relationship Type="http://schemas.openxmlformats.org/officeDocument/2006/relationships/hyperlink" Target="https://www.sec.gov/Archives/edgar/data/1018840/000101884022000011/0001018840-22-000011-index.htm" TargetMode="External" Id="rId786"/><Relationship Type="http://schemas.openxmlformats.org/officeDocument/2006/relationships/hyperlink" Target="https://www.sec.gov/Archives/edgar/data/1018840/000101884021000058/0001018840-21-000058-index.htm" TargetMode="External" Id="rId787"/><Relationship Type="http://schemas.openxmlformats.org/officeDocument/2006/relationships/hyperlink" Target="https://www.sec.gov/Archives/edgar/data/1018840/000101884021000073/0001018840-21-000073-index.htm" TargetMode="External" Id="rId788"/><Relationship Type="http://schemas.openxmlformats.org/officeDocument/2006/relationships/hyperlink" Target="https://www.sec.gov/Archives/edgar/data/1018840/000101884022000051/0001018840-22-000051-index.htm" TargetMode="External" Id="rId789"/><Relationship Type="http://schemas.openxmlformats.org/officeDocument/2006/relationships/hyperlink" Target="https://www.sec.gov/Archives/edgar/data/1018840/000101884022000063/0001018840-22-000063-index.htm" TargetMode="External" Id="rId790"/><Relationship Type="http://schemas.openxmlformats.org/officeDocument/2006/relationships/hyperlink" Target="https://www.sec.gov/Archives/edgar/data/1018840/000101884023000078/0001018840-23-000078-index.htm" TargetMode="External" Id="rId791"/><Relationship Type="http://schemas.openxmlformats.org/officeDocument/2006/relationships/hyperlink" Target="https://www.sec.gov/Archives/edgar/data/1018840/000101884023000091/0001018840-23-000091-index.htm" TargetMode="External" Id="rId792"/><Relationship Type="http://schemas.openxmlformats.org/officeDocument/2006/relationships/hyperlink" Target="https://www.sec.gov/Archives/edgar/data/1018840/000101884024000071/0001018840-24-000071-index.htm" TargetMode="External" Id="rId793"/><Relationship Type="http://schemas.openxmlformats.org/officeDocument/2006/relationships/hyperlink" Target="https://www.sec.gov/Archives/edgar/data/1018840/000101884024000087/0001018840-24-000087-index.htm" TargetMode="External" Id="rId794"/><Relationship Type="http://schemas.openxmlformats.org/officeDocument/2006/relationships/hyperlink" Target="https://www.sec.gov/Archives/edgar/data/1018840/000101884025000033/0001018840-25-000033-index.htm" TargetMode="External" Id="rId795"/><Relationship Type="http://schemas.openxmlformats.org/officeDocument/2006/relationships/hyperlink" Target="https://www.sec.gov/Archives/edgar/data/1018840/000101884025000045/0001018840-25-000045-index.htm" TargetMode="External" Id="rId796"/><Relationship Type="http://schemas.openxmlformats.org/officeDocument/2006/relationships/hyperlink" Target="https://www.sec.gov/Archives/edgar/data/1018840/000101884025000048/0001018840-25-000048-index.htm" TargetMode="External" Id="rId797"/><Relationship Type="http://schemas.openxmlformats.org/officeDocument/2006/relationships/hyperlink" Target="https://www.sec.gov/Archives/edgar/data/1018840/000101884025000045/0001018840-25-000045-index.htm" TargetMode="External" Id="rId798"/><Relationship Type="http://schemas.openxmlformats.org/officeDocument/2006/relationships/hyperlink" Target="https://www.sec.gov/Archives/edgar/data/1018840/000101884025000048/0001018840-25-000048-index.htm" TargetMode="External" Id="rId799"/><Relationship Type="http://schemas.openxmlformats.org/officeDocument/2006/relationships/hyperlink" Target="https://www.sec.gov/Archives/edgar/data/1018840/000101884021000023/0001018840-21-000023-index.htm" TargetMode="External" Id="rId800"/><Relationship Type="http://schemas.openxmlformats.org/officeDocument/2006/relationships/hyperlink" Target="https://www.sec.gov/Archives/edgar/data/1018840/000101884020000085/0001018840-20-000085-index.htm" TargetMode="External" Id="rId801"/><Relationship Type="http://schemas.openxmlformats.org/officeDocument/2006/relationships/hyperlink" Target="https://www.sec.gov/Archives/edgar/data/1018840/000101884020000094/0001018840-20-000094-index.htm" TargetMode="External" Id="rId802"/><Relationship Type="http://schemas.openxmlformats.org/officeDocument/2006/relationships/hyperlink" Target="https://www.sec.gov/Archives/edgar/data/1018840/000101884022000011/0001018840-22-000011-index.htm" TargetMode="External" Id="rId803"/><Relationship Type="http://schemas.openxmlformats.org/officeDocument/2006/relationships/hyperlink" Target="https://www.sec.gov/Archives/edgar/data/1018840/000101884021000058/0001018840-21-000058-index.htm" TargetMode="External" Id="rId804"/><Relationship Type="http://schemas.openxmlformats.org/officeDocument/2006/relationships/hyperlink" Target="https://www.sec.gov/Archives/edgar/data/1018840/000101884021000073/0001018840-21-000073-index.htm" TargetMode="External" Id="rId805"/><Relationship Type="http://schemas.openxmlformats.org/officeDocument/2006/relationships/hyperlink" Target="https://www.sec.gov/Archives/edgar/data/1018840/000101884022000051/0001018840-22-000051-index.htm" TargetMode="External" Id="rId806"/><Relationship Type="http://schemas.openxmlformats.org/officeDocument/2006/relationships/hyperlink" Target="https://www.sec.gov/Archives/edgar/data/1018840/000101884022000063/0001018840-22-000063-index.htm" TargetMode="External" Id="rId807"/><Relationship Type="http://schemas.openxmlformats.org/officeDocument/2006/relationships/hyperlink" Target="https://www.sec.gov/Archives/edgar/data/1018840/000101884023000078/0001018840-23-000078-index.htm" TargetMode="External" Id="rId808"/><Relationship Type="http://schemas.openxmlformats.org/officeDocument/2006/relationships/hyperlink" Target="https://www.sec.gov/Archives/edgar/data/1018840/000101884023000091/0001018840-23-000091-index.htm" TargetMode="External" Id="rId809"/><Relationship Type="http://schemas.openxmlformats.org/officeDocument/2006/relationships/hyperlink" Target="https://www.sec.gov/Archives/edgar/data/1018840/000101884024000071/0001018840-24-000071-index.htm" TargetMode="External" Id="rId810"/><Relationship Type="http://schemas.openxmlformats.org/officeDocument/2006/relationships/hyperlink" Target="https://www.sec.gov/Archives/edgar/data/1018840/000101884024000087/0001018840-24-000087-index.htm" TargetMode="External" Id="rId811"/><Relationship Type="http://schemas.openxmlformats.org/officeDocument/2006/relationships/hyperlink" Target="https://www.sec.gov/Archives/edgar/data/1018840/000101884025000033/0001018840-25-000033-index.htm" TargetMode="External" Id="rId812"/><Relationship Type="http://schemas.openxmlformats.org/officeDocument/2006/relationships/hyperlink" Target="https://www.sec.gov/Archives/edgar/data/1018840/000101884025000045/0001018840-25-000045-index.htm" TargetMode="External" Id="rId813"/><Relationship Type="http://schemas.openxmlformats.org/officeDocument/2006/relationships/hyperlink" Target="https://www.sec.gov/Archives/edgar/data/1018840/000101884025000048/0001018840-25-000048-index.htm" TargetMode="External" Id="rId814"/><Relationship Type="http://schemas.openxmlformats.org/officeDocument/2006/relationships/hyperlink" Target="https://www.sec.gov/Archives/edgar/data/1018840/000101884026000036/0001018840-26-000036-index.htm" TargetMode="External" Id="rId815"/><Relationship Type="http://schemas.openxmlformats.org/officeDocument/2006/relationships/hyperlink" Target="https://www.sec.gov/Archives/edgar/data/1018840/000101884025000045/0001018840-25-000045-index.htm" TargetMode="External" Id="rId816"/><Relationship Type="http://schemas.openxmlformats.org/officeDocument/2006/relationships/hyperlink" Target="https://www.sec.gov/Archives/edgar/data/1018840/000101884025000048/0001018840-25-000048-index.htm" TargetMode="External" Id="rId817"/><Relationship Type="http://schemas.openxmlformats.org/officeDocument/2006/relationships/hyperlink" Target="https://www.sec.gov/Archives/edgar/data/1018840/000101884021000023/0001018840-21-000023-index.htm" TargetMode="External" Id="rId818"/><Relationship Type="http://schemas.openxmlformats.org/officeDocument/2006/relationships/hyperlink" Target="https://www.sec.gov/Archives/edgar/data/1018840/000101884020000085/0001018840-20-000085-index.htm" TargetMode="External" Id="rId819"/><Relationship Type="http://schemas.openxmlformats.org/officeDocument/2006/relationships/hyperlink" Target="https://www.sec.gov/Archives/edgar/data/1018840/000101884020000094/0001018840-20-000094-index.htm" TargetMode="External" Id="rId820"/><Relationship Type="http://schemas.openxmlformats.org/officeDocument/2006/relationships/hyperlink" Target="https://www.sec.gov/Archives/edgar/data/1018840/000101884022000011/0001018840-22-000011-index.htm" TargetMode="External" Id="rId821"/><Relationship Type="http://schemas.openxmlformats.org/officeDocument/2006/relationships/hyperlink" Target="https://www.sec.gov/Archives/edgar/data/1018840/000101884021000058/0001018840-21-000058-index.htm" TargetMode="External" Id="rId822"/><Relationship Type="http://schemas.openxmlformats.org/officeDocument/2006/relationships/hyperlink" Target="https://www.sec.gov/Archives/edgar/data/1018840/000101884021000073/0001018840-21-000073-index.htm" TargetMode="External" Id="rId823"/><Relationship Type="http://schemas.openxmlformats.org/officeDocument/2006/relationships/hyperlink" Target="https://www.sec.gov/Archives/edgar/data/1018840/000101884022000051/0001018840-22-000051-index.htm" TargetMode="External" Id="rId824"/><Relationship Type="http://schemas.openxmlformats.org/officeDocument/2006/relationships/hyperlink" Target="https://www.sec.gov/Archives/edgar/data/1018840/000101884022000063/0001018840-22-000063-index.htm" TargetMode="External" Id="rId825"/><Relationship Type="http://schemas.openxmlformats.org/officeDocument/2006/relationships/hyperlink" Target="https://www.sec.gov/Archives/edgar/data/1018840/000101884023000078/0001018840-23-000078-index.htm" TargetMode="External" Id="rId826"/><Relationship Type="http://schemas.openxmlformats.org/officeDocument/2006/relationships/hyperlink" Target="https://www.sec.gov/Archives/edgar/data/1018840/000101884023000091/0001018840-23-000091-index.htm" TargetMode="External" Id="rId827"/><Relationship Type="http://schemas.openxmlformats.org/officeDocument/2006/relationships/hyperlink" Target="https://www.sec.gov/Archives/edgar/data/1018840/000101884024000071/0001018840-24-000071-index.htm" TargetMode="External" Id="rId828"/><Relationship Type="http://schemas.openxmlformats.org/officeDocument/2006/relationships/hyperlink" Target="https://www.sec.gov/Archives/edgar/data/1018840/000101884024000087/0001018840-24-000087-index.htm" TargetMode="External" Id="rId829"/><Relationship Type="http://schemas.openxmlformats.org/officeDocument/2006/relationships/hyperlink" Target="https://www.sec.gov/Archives/edgar/data/1018840/000101884025000033/0001018840-25-000033-index.htm" TargetMode="External" Id="rId830"/><Relationship Type="http://schemas.openxmlformats.org/officeDocument/2006/relationships/hyperlink" Target="https://www.sec.gov/Archives/edgar/data/1018840/000101884025000045/0001018840-25-000045-index.htm" TargetMode="External" Id="rId831"/><Relationship Type="http://schemas.openxmlformats.org/officeDocument/2006/relationships/hyperlink" Target="https://www.sec.gov/Archives/edgar/data/1018840/000101884025000048/0001018840-25-000048-index.htm" TargetMode="External" Id="rId832"/><Relationship Type="http://schemas.openxmlformats.org/officeDocument/2006/relationships/hyperlink" Target="https://www.sec.gov/Archives/edgar/data/1018840/000101884026000036/0001018840-26-000036-index.htm" TargetMode="External" Id="rId833"/><Relationship Type="http://schemas.openxmlformats.org/officeDocument/2006/relationships/hyperlink" Target="https://www.sec.gov/Archives/edgar/data/1018840/000101884025000045/0001018840-25-000045-index.htm" TargetMode="External" Id="rId834"/><Relationship Type="http://schemas.openxmlformats.org/officeDocument/2006/relationships/hyperlink" Target="https://www.sec.gov/Archives/edgar/data/1018840/000101884025000048/0001018840-25-000048-index.htm" TargetMode="External" Id="rId835"/><Relationship Type="http://schemas.openxmlformats.org/officeDocument/2006/relationships/hyperlink" Target="https://www.sec.gov/Archives/edgar/data/1018840/000101884023000078/0001018840-23-000078-index.htm" TargetMode="External" Id="rId836"/><Relationship Type="http://schemas.openxmlformats.org/officeDocument/2006/relationships/hyperlink" Target="https://www.sec.gov/Archives/edgar/data/1018840/000101884023000091/0001018840-23-000091-index.htm" TargetMode="External" Id="rId837"/><Relationship Type="http://schemas.openxmlformats.org/officeDocument/2006/relationships/hyperlink" Target="https://www.sec.gov/Archives/edgar/data/1018840/000101884024000071/0001018840-24-000071-index.htm" TargetMode="External" Id="rId838"/><Relationship Type="http://schemas.openxmlformats.org/officeDocument/2006/relationships/hyperlink" Target="https://www.sec.gov/Archives/edgar/data/1018840/000101884024000087/0001018840-24-000087-index.htm" TargetMode="External" Id="rId839"/><Relationship Type="http://schemas.openxmlformats.org/officeDocument/2006/relationships/hyperlink" Target="https://www.sec.gov/Archives/edgar/data/1018840/000101884025000033/0001018840-25-000033-index.htm" TargetMode="External" Id="rId840"/><Relationship Type="http://schemas.openxmlformats.org/officeDocument/2006/relationships/hyperlink" Target="https://www.sec.gov/Archives/edgar/data/1018840/000101884025000045/0001018840-25-000045-index.htm" TargetMode="External" Id="rId841"/><Relationship Type="http://schemas.openxmlformats.org/officeDocument/2006/relationships/hyperlink" Target="https://www.sec.gov/Archives/edgar/data/1018840/000101884025000048/0001018840-25-000048-index.htm" TargetMode="External" Id="rId842"/><Relationship Type="http://schemas.openxmlformats.org/officeDocument/2006/relationships/hyperlink" Target="https://www.sec.gov/Archives/edgar/data/1018840/000101884026000036/0001018840-26-000036-index.htm" TargetMode="External" Id="rId843"/><Relationship Type="http://schemas.openxmlformats.org/officeDocument/2006/relationships/hyperlink" Target="https://www.sec.gov/Archives/edgar/data/1018840/000101884025000045/0001018840-25-000045-index.htm" TargetMode="External" Id="rId844"/><Relationship Type="http://schemas.openxmlformats.org/officeDocument/2006/relationships/hyperlink" Target="https://www.sec.gov/Archives/edgar/data/1018840/000101884025000048/0001018840-25-000048-index.htm" TargetMode="External" Id="rId845"/><Relationship Type="http://schemas.openxmlformats.org/officeDocument/2006/relationships/hyperlink" Target="https://www.sec.gov/Archives/edgar/data/1018840/000101884020000085/0001018840-20-000085-index.htm" TargetMode="External" Id="rId846"/><Relationship Type="http://schemas.openxmlformats.org/officeDocument/2006/relationships/hyperlink" Target="https://www.sec.gov/Archives/edgar/data/1018840/000101884020000094/0001018840-20-000094-index.htm" TargetMode="External" Id="rId847"/><Relationship Type="http://schemas.openxmlformats.org/officeDocument/2006/relationships/hyperlink" Target="https://www.sec.gov/Archives/edgar/data/1018840/000101884021000058/0001018840-21-000058-index.htm" TargetMode="External" Id="rId848"/><Relationship Type="http://schemas.openxmlformats.org/officeDocument/2006/relationships/hyperlink" Target="https://www.sec.gov/Archives/edgar/data/1018840/000101884021000073/0001018840-21-000073-index.htm" TargetMode="External" Id="rId849"/><Relationship Type="http://schemas.openxmlformats.org/officeDocument/2006/relationships/hyperlink" Target="https://www.sec.gov/Archives/edgar/data/1018840/000101884022000051/0001018840-22-000051-index.htm" TargetMode="External" Id="rId850"/><Relationship Type="http://schemas.openxmlformats.org/officeDocument/2006/relationships/hyperlink" Target="https://www.sec.gov/Archives/edgar/data/1018840/000101884022000063/0001018840-22-000063-index.htm" TargetMode="External" Id="rId851"/><Relationship Type="http://schemas.openxmlformats.org/officeDocument/2006/relationships/hyperlink" Target="https://www.sec.gov/Archives/edgar/data/1018840/000101884022000051/0001018840-22-000051-index.htm" TargetMode="External" Id="rId852"/><Relationship Type="http://schemas.openxmlformats.org/officeDocument/2006/relationships/hyperlink" Target="https://www.sec.gov/Archives/edgar/data/1018840/000101884022000063/0001018840-22-000063-index.htm" TargetMode="External" Id="rId853"/><Relationship Type="http://schemas.openxmlformats.org/officeDocument/2006/relationships/hyperlink" Target="https://www.sec.gov/Archives/edgar/data/1018840/000101884020000085/0001018840-20-000085-index.htm" TargetMode="External" Id="rId854"/><Relationship Type="http://schemas.openxmlformats.org/officeDocument/2006/relationships/hyperlink" Target="https://www.sec.gov/Archives/edgar/data/1018840/000101884020000094/0001018840-20-000094-index.htm" TargetMode="External" Id="rId855"/><Relationship Type="http://schemas.openxmlformats.org/officeDocument/2006/relationships/hyperlink" Target="https://www.sec.gov/Archives/edgar/data/1018840/000101884021000058/0001018840-21-000058-index.htm" TargetMode="External" Id="rId856"/><Relationship Type="http://schemas.openxmlformats.org/officeDocument/2006/relationships/hyperlink" Target="https://www.sec.gov/Archives/edgar/data/1018840/000101884021000073/0001018840-21-000073-index.htm" TargetMode="External" Id="rId857"/><Relationship Type="http://schemas.openxmlformats.org/officeDocument/2006/relationships/hyperlink" Target="https://www.sec.gov/Archives/edgar/data/1018840/000101884023000011/0001018840-23-000011-index.htm" TargetMode="External" Id="rId858"/><Relationship Type="http://schemas.openxmlformats.org/officeDocument/2006/relationships/hyperlink" Target="https://www.sec.gov/Archives/edgar/data/1018840/000101884022000031/0001018840-22-000031-index.htm" TargetMode="External" Id="rId859"/><Relationship Type="http://schemas.openxmlformats.org/officeDocument/2006/relationships/hyperlink" Target="https://www.sec.gov/Archives/edgar/data/1018840/000101884022000051/0001018840-22-000051-index.htm" TargetMode="External" Id="rId860"/><Relationship Type="http://schemas.openxmlformats.org/officeDocument/2006/relationships/hyperlink" Target="https://www.sec.gov/Archives/edgar/data/1018840/000101884022000063/0001018840-22-000063-index.htm" TargetMode="External" Id="rId861"/><Relationship Type="http://schemas.openxmlformats.org/officeDocument/2006/relationships/hyperlink" Target="https://www.sec.gov/Archives/edgar/data/1018840/000101884024000019/0001018840-24-000019-index.htm" TargetMode="External" Id="rId862"/><Relationship Type="http://schemas.openxmlformats.org/officeDocument/2006/relationships/hyperlink" Target="https://www.sec.gov/Archives/edgar/data/1018840/000101884023000078/0001018840-23-000078-index.htm" TargetMode="External" Id="rId863"/><Relationship Type="http://schemas.openxmlformats.org/officeDocument/2006/relationships/hyperlink" Target="https://www.sec.gov/Archives/edgar/data/1018840/000101884023000091/0001018840-23-000091-index.htm" TargetMode="External" Id="rId864"/><Relationship Type="http://schemas.openxmlformats.org/officeDocument/2006/relationships/hyperlink" Target="https://www.sec.gov/Archives/edgar/data/1018840/000101884024000019/0001018840-24-000019-index.htm" TargetMode="External" Id="rId865"/><Relationship Type="http://schemas.openxmlformats.org/officeDocument/2006/relationships/hyperlink" Target="https://www.sec.gov/Archives/edgar/data/1018840/000101884024000041/0001018840-24-000041-index.htm" TargetMode="External" Id="rId866"/><Relationship Type="http://schemas.openxmlformats.org/officeDocument/2006/relationships/hyperlink" Target="https://www.sec.gov/Archives/edgar/data/1018840/000101884024000071/0001018840-24-000071-index.htm" TargetMode="External" Id="rId867"/><Relationship Type="http://schemas.openxmlformats.org/officeDocument/2006/relationships/hyperlink" Target="https://www.sec.gov/Archives/edgar/data/1018840/000101884024000087/0001018840-24-000087-index.htm" TargetMode="External" Id="rId868"/><Relationship Type="http://schemas.openxmlformats.org/officeDocument/2006/relationships/hyperlink" Target="https://www.sec.gov/Archives/edgar/data/1018840/000101884024000071/0001018840-24-000071-index.htm" TargetMode="External" Id="rId869"/><Relationship Type="http://schemas.openxmlformats.org/officeDocument/2006/relationships/hyperlink" Target="https://www.sec.gov/Archives/edgar/data/1018840/000101884024000087/0001018840-24-000087-index.htm" TargetMode="External" Id="rId870"/><Relationship Type="http://schemas.openxmlformats.org/officeDocument/2006/relationships/hyperlink" Target="https://www.sec.gov/Archives/edgar/data/1018840/000101884022000051/0001018840-22-000051-index.htm" TargetMode="External" Id="rId871"/><Relationship Type="http://schemas.openxmlformats.org/officeDocument/2006/relationships/hyperlink" Target="https://www.sec.gov/Archives/edgar/data/1018840/000101884022000063/0001018840-22-000063-index.htm" TargetMode="External" Id="rId872"/><Relationship Type="http://schemas.openxmlformats.org/officeDocument/2006/relationships/hyperlink" Target="https://www.sec.gov/Archives/edgar/data/1018840/000101884023000078/0001018840-23-000078-index.htm" TargetMode="External" Id="rId873"/><Relationship Type="http://schemas.openxmlformats.org/officeDocument/2006/relationships/hyperlink" Target="https://www.sec.gov/Archives/edgar/data/1018840/000101884023000091/0001018840-23-000091-index.htm" TargetMode="External" Id="rId874"/><Relationship Type="http://schemas.openxmlformats.org/officeDocument/2006/relationships/hyperlink" Target="https://www.sec.gov/Archives/edgar/data/1018840/000101884024000071/0001018840-24-000071-index.htm" TargetMode="External" Id="rId875"/><Relationship Type="http://schemas.openxmlformats.org/officeDocument/2006/relationships/hyperlink" Target="https://www.sec.gov/Archives/edgar/data/1018840/000101884024000087/0001018840-24-000087-index.htm" TargetMode="External" Id="rId876"/><Relationship Type="http://schemas.openxmlformats.org/officeDocument/2006/relationships/hyperlink" Target="https://www.sec.gov/Archives/edgar/data/1018840/000101884025000045/0001018840-25-000045-index.htm" TargetMode="External" Id="rId877"/><Relationship Type="http://schemas.openxmlformats.org/officeDocument/2006/relationships/hyperlink" Target="https://www.sec.gov/Archives/edgar/data/1018840/000101884025000048/0001018840-25-000048-index.htm" TargetMode="External" Id="rId878"/><Relationship Type="http://schemas.openxmlformats.org/officeDocument/2006/relationships/hyperlink" Target="https://www.sec.gov/Archives/edgar/data/1018840/000101884025000045/0001018840-25-000045-index.htm" TargetMode="External" Id="rId879"/><Relationship Type="http://schemas.openxmlformats.org/officeDocument/2006/relationships/hyperlink" Target="https://www.sec.gov/Archives/edgar/data/1018840/000101884025000048/0001018840-25-000048-index.htm" TargetMode="External" Id="rId880"/><Relationship Type="http://schemas.openxmlformats.org/officeDocument/2006/relationships/hyperlink" Target="https://www.sec.gov/Archives/edgar/data/1018840/000101884020000085/0001018840-20-000085-index.htm" TargetMode="External" Id="rId881"/><Relationship Type="http://schemas.openxmlformats.org/officeDocument/2006/relationships/hyperlink" Target="https://www.sec.gov/Archives/edgar/data/1018840/000101884020000094/0001018840-20-000094-index.htm" TargetMode="External" Id="rId882"/><Relationship Type="http://schemas.openxmlformats.org/officeDocument/2006/relationships/hyperlink" Target="https://www.sec.gov/Archives/edgar/data/1018840/000101884021000058/0001018840-21-000058-index.htm" TargetMode="External" Id="rId883"/><Relationship Type="http://schemas.openxmlformats.org/officeDocument/2006/relationships/hyperlink" Target="https://www.sec.gov/Archives/edgar/data/1018840/000101884021000073/0001018840-21-000073-index.htm" TargetMode="External" Id="rId884"/><Relationship Type="http://schemas.openxmlformats.org/officeDocument/2006/relationships/hyperlink" Target="https://www.sec.gov/Archives/edgar/data/1018840/000101884022000051/0001018840-22-000051-index.htm" TargetMode="External" Id="rId885"/><Relationship Type="http://schemas.openxmlformats.org/officeDocument/2006/relationships/hyperlink" Target="https://www.sec.gov/Archives/edgar/data/1018840/000101884022000063/0001018840-22-000063-index.htm" TargetMode="External" Id="rId886"/><Relationship Type="http://schemas.openxmlformats.org/officeDocument/2006/relationships/hyperlink" Target="https://www.sec.gov/Archives/edgar/data/1018840/000101884023000078/0001018840-23-000078-index.htm" TargetMode="External" Id="rId887"/><Relationship Type="http://schemas.openxmlformats.org/officeDocument/2006/relationships/hyperlink" Target="https://www.sec.gov/Archives/edgar/data/1018840/000101884023000091/0001018840-23-000091-index.htm" TargetMode="External" Id="rId888"/><Relationship Type="http://schemas.openxmlformats.org/officeDocument/2006/relationships/hyperlink" Target="https://www.sec.gov/Archives/edgar/data/1018840/000101884024000071/0001018840-24-000071-index.htm" TargetMode="External" Id="rId889"/><Relationship Type="http://schemas.openxmlformats.org/officeDocument/2006/relationships/hyperlink" Target="https://www.sec.gov/Archives/edgar/data/1018840/000101884024000087/0001018840-24-000087-index.htm" TargetMode="External" Id="rId890"/><Relationship Type="http://schemas.openxmlformats.org/officeDocument/2006/relationships/hyperlink" Target="https://www.sec.gov/Archives/edgar/data/1018840/000101884025000045/0001018840-25-000045-index.htm" TargetMode="External" Id="rId891"/><Relationship Type="http://schemas.openxmlformats.org/officeDocument/2006/relationships/hyperlink" Target="https://www.sec.gov/Archives/edgar/data/1018840/000101884025000048/0001018840-25-000048-index.htm" TargetMode="External" Id="rId892"/><Relationship Type="http://schemas.openxmlformats.org/officeDocument/2006/relationships/hyperlink" Target="https://www.sec.gov/Archives/edgar/data/1018840/000101884025000045/0001018840-25-000045-index.htm" TargetMode="External" Id="rId893"/><Relationship Type="http://schemas.openxmlformats.org/officeDocument/2006/relationships/hyperlink" Target="https://www.sec.gov/Archives/edgar/data/1018840/000101884025000048/0001018840-25-000048-index.htm" TargetMode="External" Id="rId894"/><Relationship Type="http://schemas.openxmlformats.org/officeDocument/2006/relationships/hyperlink" Target="https://www.sec.gov/Archives/edgar/data/1018840/000101884022000011/0001018840-22-000011-index.htm" TargetMode="External" Id="rId895"/><Relationship Type="http://schemas.openxmlformats.org/officeDocument/2006/relationships/hyperlink" Target="https://www.sec.gov/Archives/edgar/data/1018840/000101884020000094/0001018840-20-000094-index.htm" TargetMode="External" Id="rId896"/><Relationship Type="http://schemas.openxmlformats.org/officeDocument/2006/relationships/hyperlink" Target="https://www.sec.gov/Archives/edgar/data/1018840/000101884022000051/0001018840-22-000051-index.htm" TargetMode="External" Id="rId897"/><Relationship Type="http://schemas.openxmlformats.org/officeDocument/2006/relationships/hyperlink" Target="https://www.sec.gov/Archives/edgar/data/1018840/000101884022000063/0001018840-22-000063-index.htm" TargetMode="External" Id="rId898"/><Relationship Type="http://schemas.openxmlformats.org/officeDocument/2006/relationships/hyperlink" Target="https://www.sec.gov/Archives/edgar/data/1018840/000101884023000078/0001018840-23-000078-index.htm" TargetMode="External" Id="rId899"/><Relationship Type="http://schemas.openxmlformats.org/officeDocument/2006/relationships/hyperlink" Target="https://www.sec.gov/Archives/edgar/data/1018840/000101884023000091/0001018840-23-000091-index.htm" TargetMode="External" Id="rId900"/><Relationship Type="http://schemas.openxmlformats.org/officeDocument/2006/relationships/hyperlink" Target="https://www.sec.gov/Archives/edgar/data/1018840/000101884025000045/0001018840-25-000045-index.htm" TargetMode="External" Id="rId901"/><Relationship Type="http://schemas.openxmlformats.org/officeDocument/2006/relationships/hyperlink" Target="https://www.sec.gov/Archives/edgar/data/1018840/000101884025000048/0001018840-25-000048-index.htm" TargetMode="External" Id="rId902"/><Relationship Type="http://schemas.openxmlformats.org/officeDocument/2006/relationships/hyperlink" Target="https://www.sec.gov/Archives/edgar/data/1018840/000101884025000045/0001018840-25-000045-index.htm" TargetMode="External" Id="rId903"/><Relationship Type="http://schemas.openxmlformats.org/officeDocument/2006/relationships/hyperlink" Target="https://www.sec.gov/Archives/edgar/data/1018840/000101884025000048/0001018840-25-000048-index.htm" TargetMode="External" Id="rId904"/><Relationship Type="http://schemas.openxmlformats.org/officeDocument/2006/relationships/hyperlink" Target="https://www.sec.gov/Archives/edgar/data/1018840/000101884023000078/0001018840-23-000078-index.htm" TargetMode="External" Id="rId905"/><Relationship Type="http://schemas.openxmlformats.org/officeDocument/2006/relationships/hyperlink" Target="https://www.sec.gov/Archives/edgar/data/1018840/000101884023000091/0001018840-23-000091-index.htm" TargetMode="External" Id="rId906"/><Relationship Type="http://schemas.openxmlformats.org/officeDocument/2006/relationships/hyperlink" Target="https://www.sec.gov/Archives/edgar/data/1018840/000101884025000045/0001018840-25-000045-index.htm" TargetMode="External" Id="rId907"/><Relationship Type="http://schemas.openxmlformats.org/officeDocument/2006/relationships/hyperlink" Target="https://www.sec.gov/Archives/edgar/data/1018840/000101884025000048/0001018840-25-000048-index.htm" TargetMode="External" Id="rId908"/><Relationship Type="http://schemas.openxmlformats.org/officeDocument/2006/relationships/hyperlink" Target="https://www.sec.gov/Archives/edgar/data/1018840/000101884025000045/0001018840-25-000045-index.htm" TargetMode="External" Id="rId909"/><Relationship Type="http://schemas.openxmlformats.org/officeDocument/2006/relationships/hyperlink" Target="https://www.sec.gov/Archives/edgar/data/1018840/000101884025000048/0001018840-25-000048-index.htm" TargetMode="External" Id="rId910"/><Relationship Type="http://schemas.openxmlformats.org/officeDocument/2006/relationships/hyperlink" Target="https://www.sec.gov/Archives/edgar/data/1018840/000101884021000023/0001018840-21-000023-index.htm" TargetMode="External" Id="rId911"/><Relationship Type="http://schemas.openxmlformats.org/officeDocument/2006/relationships/hyperlink" Target="https://www.sec.gov/Archives/edgar/data/1018840/000101884020000094/0001018840-20-000094-index.htm" TargetMode="External" Id="rId912"/><Relationship Type="http://schemas.openxmlformats.org/officeDocument/2006/relationships/hyperlink" Target="https://www.sec.gov/Archives/edgar/data/1018840/000101884022000011/0001018840-22-000011-index.htm" TargetMode="External" Id="rId913"/><Relationship Type="http://schemas.openxmlformats.org/officeDocument/2006/relationships/hyperlink" Target="https://www.sec.gov/Archives/edgar/data/1018840/000101884022000051/0001018840-22-000051-index.htm" TargetMode="External" Id="rId914"/><Relationship Type="http://schemas.openxmlformats.org/officeDocument/2006/relationships/hyperlink" Target="https://www.sec.gov/Archives/edgar/data/1018840/000101884022000063/0001018840-22-000063-index.htm" TargetMode="External" Id="rId915"/><Relationship Type="http://schemas.openxmlformats.org/officeDocument/2006/relationships/hyperlink" Target="https://www.sec.gov/Archives/edgar/data/1018840/000101884022000051/0001018840-22-000051-index.htm" TargetMode="External" Id="rId916"/><Relationship Type="http://schemas.openxmlformats.org/officeDocument/2006/relationships/hyperlink" Target="https://www.sec.gov/Archives/edgar/data/1018840/000101884022000063/0001018840-22-000063-index.htm" TargetMode="External" Id="rId917"/><Relationship Type="http://schemas.openxmlformats.org/officeDocument/2006/relationships/hyperlink" Target="https://www.sec.gov/Archives/edgar/data/1018840/000101884021000023/0001018840-21-000023-index.htm" TargetMode="External" Id="rId918"/><Relationship Type="http://schemas.openxmlformats.org/officeDocument/2006/relationships/hyperlink" Target="https://www.sec.gov/Archives/edgar/data/1018840/000101884020000094/0001018840-20-000094-index.htm" TargetMode="External" Id="rId919"/><Relationship Type="http://schemas.openxmlformats.org/officeDocument/2006/relationships/hyperlink" Target="https://www.sec.gov/Archives/edgar/data/1018840/000101884022000011/0001018840-22-000011-index.htm" TargetMode="External" Id="rId920"/><Relationship Type="http://schemas.openxmlformats.org/officeDocument/2006/relationships/hyperlink" Target="https://www.sec.gov/Archives/edgar/data/1018840/000101884022000051/0001018840-22-000051-index.htm" TargetMode="External" Id="rId921"/><Relationship Type="http://schemas.openxmlformats.org/officeDocument/2006/relationships/hyperlink" Target="https://www.sec.gov/Archives/edgar/data/1018840/000101884022000063/0001018840-22-000063-index.htm" TargetMode="External" Id="rId922"/><Relationship Type="http://schemas.openxmlformats.org/officeDocument/2006/relationships/hyperlink" Target="https://www.sec.gov/Archives/edgar/data/1018840/000101884023000078/0001018840-23-000078-index.htm" TargetMode="External" Id="rId923"/><Relationship Type="http://schemas.openxmlformats.org/officeDocument/2006/relationships/hyperlink" Target="https://www.sec.gov/Archives/edgar/data/1018840/000101884023000091/0001018840-23-000091-index.htm" TargetMode="External" Id="rId924"/><Relationship Type="http://schemas.openxmlformats.org/officeDocument/2006/relationships/hyperlink" Target="https://www.sec.gov/Archives/edgar/data/1018840/000101884025000045/0001018840-25-000045-index.htm" TargetMode="External" Id="rId925"/><Relationship Type="http://schemas.openxmlformats.org/officeDocument/2006/relationships/hyperlink" Target="https://www.sec.gov/Archives/edgar/data/1018840/000101884025000048/0001018840-25-000048-index.htm" TargetMode="External" Id="rId926"/><Relationship Type="http://schemas.openxmlformats.org/officeDocument/2006/relationships/hyperlink" Target="https://www.sec.gov/Archives/edgar/data/1018840/000101884025000045/0001018840-25-000045-index.htm" TargetMode="External" Id="rId927"/><Relationship Type="http://schemas.openxmlformats.org/officeDocument/2006/relationships/hyperlink" Target="https://www.sec.gov/Archives/edgar/data/1018840/000101884025000048/0001018840-25-000048-index.htm" TargetMode="External" Id="rId928"/><Relationship Type="http://schemas.openxmlformats.org/officeDocument/2006/relationships/hyperlink" Target="https://www.sec.gov/Archives/edgar/data/1018840/000101884023000078/0001018840-23-000078-index.htm" TargetMode="External" Id="rId929"/><Relationship Type="http://schemas.openxmlformats.org/officeDocument/2006/relationships/hyperlink" Target="https://www.sec.gov/Archives/edgar/data/1018840/000101884023000091/0001018840-23-000091-index.htm" TargetMode="External" Id="rId930"/><Relationship Type="http://schemas.openxmlformats.org/officeDocument/2006/relationships/hyperlink" Target="https://www.sec.gov/Archives/edgar/data/1018840/000101884025000045/0001018840-25-000045-index.htm" TargetMode="External" Id="rId931"/><Relationship Type="http://schemas.openxmlformats.org/officeDocument/2006/relationships/hyperlink" Target="https://www.sec.gov/Archives/edgar/data/1018840/000101884025000048/0001018840-25-000048-index.htm" TargetMode="External" Id="rId932"/><Relationship Type="http://schemas.openxmlformats.org/officeDocument/2006/relationships/hyperlink" Target="https://www.sec.gov/Archives/edgar/data/1018840/000101884025000045/0001018840-25-000045-index.htm" TargetMode="External" Id="rId933"/><Relationship Type="http://schemas.openxmlformats.org/officeDocument/2006/relationships/hyperlink" Target="https://www.sec.gov/Archives/edgar/data/1018840/000101884025000048/0001018840-25-000048-index.htm" TargetMode="External" Id="rId934"/><Relationship Type="http://schemas.openxmlformats.org/officeDocument/2006/relationships/hyperlink" Target="https://www.sec.gov/Archives/edgar/data/1018840/000101884020000094/0001018840-20-000094-index.htm" TargetMode="External" Id="rId935"/><Relationship Type="http://schemas.openxmlformats.org/officeDocument/2006/relationships/hyperlink" Target="https://www.sec.gov/Archives/edgar/data/1018840/000101884022000051/0001018840-22-000051-index.htm" TargetMode="External" Id="rId936"/><Relationship Type="http://schemas.openxmlformats.org/officeDocument/2006/relationships/hyperlink" Target="https://www.sec.gov/Archives/edgar/data/1018840/000101884022000063/0001018840-22-000063-index.htm" TargetMode="External" Id="rId937"/><Relationship Type="http://schemas.openxmlformats.org/officeDocument/2006/relationships/hyperlink" Target="https://www.sec.gov/Archives/edgar/data/1018840/000101884022000051/0001018840-22-000051-index.htm" TargetMode="External" Id="rId938"/><Relationship Type="http://schemas.openxmlformats.org/officeDocument/2006/relationships/hyperlink" Target="https://www.sec.gov/Archives/edgar/data/1018840/000101884022000063/0001018840-22-000063-index.htm" TargetMode="External" Id="rId939"/><Relationship Type="http://schemas.openxmlformats.org/officeDocument/2006/relationships/hyperlink" Target="https://www.sec.gov/Archives/edgar/data/1018840/000101884025000045/0001018840-25-000045-index.htm" TargetMode="External" Id="rId940"/><Relationship Type="http://schemas.openxmlformats.org/officeDocument/2006/relationships/hyperlink" Target="https://www.sec.gov/Archives/edgar/data/1018840/000101884025000048/0001018840-25-000048-index.htm" TargetMode="External" Id="rId941"/><Relationship Type="http://schemas.openxmlformats.org/officeDocument/2006/relationships/hyperlink" Target="https://www.sec.gov/Archives/edgar/data/1018840/000101884025000045/0001018840-25-000045-index.htm" TargetMode="External" Id="rId942"/><Relationship Type="http://schemas.openxmlformats.org/officeDocument/2006/relationships/hyperlink" Target="https://www.sec.gov/Archives/edgar/data/1018840/000101884025000048/0001018840-25-000048-index.htm" TargetMode="External" Id="rId943"/><Relationship Type="http://schemas.openxmlformats.org/officeDocument/2006/relationships/hyperlink" Target="https://www.sec.gov/Archives/edgar/data/1018840/000101884021000023/0001018840-21-000023-index.htm" TargetMode="External" Id="rId944"/><Relationship Type="http://schemas.openxmlformats.org/officeDocument/2006/relationships/hyperlink" Target="https://www.sec.gov/Archives/edgar/data/1018840/000101884021000058/0001018840-21-000058-index.htm" TargetMode="External" Id="rId945"/><Relationship Type="http://schemas.openxmlformats.org/officeDocument/2006/relationships/hyperlink" Target="https://www.sec.gov/Archives/edgar/data/1018840/000101884022000063/0001018840-22-000063-index.htm" TargetMode="External" Id="rId946"/><Relationship Type="http://schemas.openxmlformats.org/officeDocument/2006/relationships/hyperlink" Target="https://www.sec.gov/Archives/edgar/data/1018840/000101884022000051/0001018840-22-000051-index.htm" TargetMode="External" Id="rId947"/><Relationship Type="http://schemas.openxmlformats.org/officeDocument/2006/relationships/hyperlink" Target="https://www.sec.gov/Archives/edgar/data/1018840/000101884022000063/0001018840-22-000063-index.htm" TargetMode="External" Id="rId948"/><Relationship Type="http://schemas.openxmlformats.org/officeDocument/2006/relationships/hyperlink" Target="https://www.sec.gov/Archives/edgar/data/1018840/000101884021000058/0001018840-21-000058-index.htm" TargetMode="External" Id="rId949"/><Relationship Type="http://schemas.openxmlformats.org/officeDocument/2006/relationships/hyperlink" Target="https://www.sec.gov/Archives/edgar/data/1018840/000101884022000051/0001018840-22-000051-index.htm" TargetMode="External" Id="rId950"/><Relationship Type="http://schemas.openxmlformats.org/officeDocument/2006/relationships/hyperlink" Target="https://www.sec.gov/Archives/edgar/data/1018840/000101884023000078/0001018840-23-000078-index.htm" TargetMode="External" Id="rId951"/><Relationship Type="http://schemas.openxmlformats.org/officeDocument/2006/relationships/hyperlink" Target="https://www.sec.gov/Archives/edgar/data/1018840/000101884023000091/0001018840-23-000091-index.htm" TargetMode="External" Id="rId952"/><Relationship Type="http://schemas.openxmlformats.org/officeDocument/2006/relationships/hyperlink" Target="https://www.sec.gov/Archives/edgar/data/1018840/000101884024000071/0001018840-24-000071-index.htm" TargetMode="External" Id="rId953"/><Relationship Type="http://schemas.openxmlformats.org/officeDocument/2006/relationships/hyperlink" Target="https://www.sec.gov/Archives/edgar/data/1018840/000101884024000087/0001018840-24-000087-index.htm" TargetMode="External" Id="rId954"/><Relationship Type="http://schemas.openxmlformats.org/officeDocument/2006/relationships/hyperlink" Target="https://www.sec.gov/Archives/edgar/data/1018840/000101884025000045/0001018840-25-000045-index.htm" TargetMode="External" Id="rId955"/><Relationship Type="http://schemas.openxmlformats.org/officeDocument/2006/relationships/hyperlink" Target="https://www.sec.gov/Archives/edgar/data/1018840/000101884025000048/0001018840-25-000048-index.htm" TargetMode="External" Id="rId956"/><Relationship Type="http://schemas.openxmlformats.org/officeDocument/2006/relationships/hyperlink" Target="https://www.sec.gov/Archives/edgar/data/1018840/000101884025000045/0001018840-25-000045-index.htm" TargetMode="External" Id="rId957"/><Relationship Type="http://schemas.openxmlformats.org/officeDocument/2006/relationships/hyperlink" Target="https://www.sec.gov/Archives/edgar/data/1018840/000101884025000048/0001018840-25-000048-index.htm" TargetMode="External" Id="rId958"/><Relationship Type="http://schemas.openxmlformats.org/officeDocument/2006/relationships/hyperlink" Target="https://www.sec.gov/Archives/edgar/data/1018840/000101884020000085/0001018840-20-000085-index.htm" TargetMode="External" Id="rId959"/><Relationship Type="http://schemas.openxmlformats.org/officeDocument/2006/relationships/hyperlink" Target="https://www.sec.gov/Archives/edgar/data/1018840/000101884020000094/0001018840-20-000094-index.htm" TargetMode="External" Id="rId960"/><Relationship Type="http://schemas.openxmlformats.org/officeDocument/2006/relationships/hyperlink" Target="https://www.sec.gov/Archives/edgar/data/1018840/000101884023000011/0001018840-23-000011-index.htm" TargetMode="External" Id="rId961"/><Relationship Type="http://schemas.openxmlformats.org/officeDocument/2006/relationships/hyperlink" Target="https://www.sec.gov/Archives/edgar/data/1018840/000101884021000058/0001018840-21-000058-index.htm" TargetMode="External" Id="rId962"/><Relationship Type="http://schemas.openxmlformats.org/officeDocument/2006/relationships/hyperlink" Target="https://www.sec.gov/Archives/edgar/data/1018840/000101884021000073/0001018840-21-000073-index.htm" TargetMode="External" Id="rId963"/><Relationship Type="http://schemas.openxmlformats.org/officeDocument/2006/relationships/hyperlink" Target="https://www.sec.gov/Archives/edgar/data/1018840/000101884022000051/0001018840-22-000051-index.htm" TargetMode="External" Id="rId964"/><Relationship Type="http://schemas.openxmlformats.org/officeDocument/2006/relationships/hyperlink" Target="https://www.sec.gov/Archives/edgar/data/1018840/000101884022000063/0001018840-22-000063-index.htm" TargetMode="External" Id="rId965"/><Relationship Type="http://schemas.openxmlformats.org/officeDocument/2006/relationships/hyperlink" Target="https://www.sec.gov/Archives/edgar/data/1018840/000101884023000078/0001018840-23-000078-index.htm" TargetMode="External" Id="rId966"/><Relationship Type="http://schemas.openxmlformats.org/officeDocument/2006/relationships/hyperlink" Target="https://www.sec.gov/Archives/edgar/data/1018840/000101884023000091/0001018840-23-000091-index.htm" TargetMode="External" Id="rId967"/><Relationship Type="http://schemas.openxmlformats.org/officeDocument/2006/relationships/hyperlink" Target="https://www.sec.gov/Archives/edgar/data/1018840/000101884024000071/0001018840-24-000071-index.htm" TargetMode="External" Id="rId968"/><Relationship Type="http://schemas.openxmlformats.org/officeDocument/2006/relationships/hyperlink" Target="https://www.sec.gov/Archives/edgar/data/1018840/000101884024000087/0001018840-24-000087-index.htm" TargetMode="External" Id="rId969"/><Relationship Type="http://schemas.openxmlformats.org/officeDocument/2006/relationships/hyperlink" Target="https://www.sec.gov/Archives/edgar/data/1018840/000101884025000045/0001018840-25-000045-index.htm" TargetMode="External" Id="rId970"/><Relationship Type="http://schemas.openxmlformats.org/officeDocument/2006/relationships/hyperlink" Target="https://www.sec.gov/Archives/edgar/data/1018840/000101884025000048/0001018840-25-000048-index.htm" TargetMode="External" Id="rId971"/><Relationship Type="http://schemas.openxmlformats.org/officeDocument/2006/relationships/hyperlink" Target="https://www.sec.gov/Archives/edgar/data/1018840/000101884025000045/0001018840-25-000045-index.htm" TargetMode="External" Id="rId972"/><Relationship Type="http://schemas.openxmlformats.org/officeDocument/2006/relationships/hyperlink" Target="https://www.sec.gov/Archives/edgar/data/1018840/000101884025000048/0001018840-25-000048-index.htm" TargetMode="External" Id="rId973"/><Relationship Type="http://schemas.openxmlformats.org/officeDocument/2006/relationships/hyperlink" Target="https://www.sec.gov/Archives/edgar/data/1018840/000101884020000085/0001018840-20-000085-index.htm" TargetMode="External" Id="rId974"/><Relationship Type="http://schemas.openxmlformats.org/officeDocument/2006/relationships/hyperlink" Target="https://www.sec.gov/Archives/edgar/data/1018840/000101884020000094/0001018840-20-000094-index.htm" TargetMode="External" Id="rId975"/><Relationship Type="http://schemas.openxmlformats.org/officeDocument/2006/relationships/hyperlink" Target="https://www.sec.gov/Archives/edgar/data/1018840/000101884021000058/0001018840-21-000058-index.htm" TargetMode="External" Id="rId976"/><Relationship Type="http://schemas.openxmlformats.org/officeDocument/2006/relationships/hyperlink" Target="https://www.sec.gov/Archives/edgar/data/1018840/000101884021000073/0001018840-21-000073-index.htm" TargetMode="External" Id="rId977"/><Relationship Type="http://schemas.openxmlformats.org/officeDocument/2006/relationships/hyperlink" Target="https://www.sec.gov/Archives/edgar/data/1018840/000101884022000051/0001018840-22-000051-index.htm" TargetMode="External" Id="rId978"/><Relationship Type="http://schemas.openxmlformats.org/officeDocument/2006/relationships/hyperlink" Target="https://www.sec.gov/Archives/edgar/data/1018840/000101884022000063/0001018840-22-000063-index.htm" TargetMode="External" Id="rId979"/><Relationship Type="http://schemas.openxmlformats.org/officeDocument/2006/relationships/hyperlink" Target="https://www.sec.gov/Archives/edgar/data/1018840/000101884023000078/0001018840-23-000078-index.htm" TargetMode="External" Id="rId980"/><Relationship Type="http://schemas.openxmlformats.org/officeDocument/2006/relationships/hyperlink" Target="https://www.sec.gov/Archives/edgar/data/1018840/000101884023000091/0001018840-23-000091-index.htm" TargetMode="External" Id="rId981"/><Relationship Type="http://schemas.openxmlformats.org/officeDocument/2006/relationships/hyperlink" Target="https://www.sec.gov/Archives/edgar/data/1018840/000101884024000071/0001018840-24-000071-index.htm" TargetMode="External" Id="rId982"/><Relationship Type="http://schemas.openxmlformats.org/officeDocument/2006/relationships/hyperlink" Target="https://www.sec.gov/Archives/edgar/data/1018840/000101884024000087/0001018840-24-000087-index.htm" TargetMode="External" Id="rId983"/><Relationship Type="http://schemas.openxmlformats.org/officeDocument/2006/relationships/hyperlink" Target="https://www.sec.gov/Archives/edgar/data/1018840/000101884025000045/0001018840-25-000045-index.htm" TargetMode="External" Id="rId984"/><Relationship Type="http://schemas.openxmlformats.org/officeDocument/2006/relationships/hyperlink" Target="https://www.sec.gov/Archives/edgar/data/1018840/000101884025000048/0001018840-25-000048-index.htm" TargetMode="External" Id="rId985"/><Relationship Type="http://schemas.openxmlformats.org/officeDocument/2006/relationships/hyperlink" Target="https://www.sec.gov/Archives/edgar/data/1018840/000101884025000045/0001018840-25-000045-index.htm" TargetMode="External" Id="rId986"/><Relationship Type="http://schemas.openxmlformats.org/officeDocument/2006/relationships/hyperlink" Target="https://www.sec.gov/Archives/edgar/data/1018840/000101884025000048/0001018840-25-000048-index.htm" TargetMode="External" Id="rId987"/><Relationship Type="http://schemas.openxmlformats.org/officeDocument/2006/relationships/hyperlink" Target="https://www.sec.gov/Archives/edgar/data/1018840/000101884020000085/0001018840-20-000085-index.htm" TargetMode="External" Id="rId988"/><Relationship Type="http://schemas.openxmlformats.org/officeDocument/2006/relationships/hyperlink" Target="https://www.sec.gov/Archives/edgar/data/1018840/000101884020000094/0001018840-20-000094-index.htm" TargetMode="External" Id="rId989"/><Relationship Type="http://schemas.openxmlformats.org/officeDocument/2006/relationships/hyperlink" Target="https://www.sec.gov/Archives/edgar/data/1018840/000101884021000058/0001018840-21-000058-index.htm" TargetMode="External" Id="rId990"/><Relationship Type="http://schemas.openxmlformats.org/officeDocument/2006/relationships/hyperlink" Target="https://www.sec.gov/Archives/edgar/data/1018840/000101884021000073/0001018840-21-000073-index.htm" TargetMode="External" Id="rId991"/><Relationship Type="http://schemas.openxmlformats.org/officeDocument/2006/relationships/hyperlink" Target="https://www.sec.gov/Archives/edgar/data/1018840/000101884022000051/0001018840-22-000051-index.htm" TargetMode="External" Id="rId992"/><Relationship Type="http://schemas.openxmlformats.org/officeDocument/2006/relationships/hyperlink" Target="https://www.sec.gov/Archives/edgar/data/1018840/000101884022000063/0001018840-22-000063-index.htm" TargetMode="External" Id="rId993"/><Relationship Type="http://schemas.openxmlformats.org/officeDocument/2006/relationships/hyperlink" Target="https://www.sec.gov/Archives/edgar/data/1018840/000101884023000078/0001018840-23-000078-index.htm" TargetMode="External" Id="rId994"/><Relationship Type="http://schemas.openxmlformats.org/officeDocument/2006/relationships/hyperlink" Target="https://www.sec.gov/Archives/edgar/data/1018840/000101884023000091/0001018840-23-000091-index.htm" TargetMode="External" Id="rId995"/><Relationship Type="http://schemas.openxmlformats.org/officeDocument/2006/relationships/hyperlink" Target="https://www.sec.gov/Archives/edgar/data/1018840/000101884024000071/0001018840-24-000071-index.htm" TargetMode="External" Id="rId996"/><Relationship Type="http://schemas.openxmlformats.org/officeDocument/2006/relationships/hyperlink" Target="https://www.sec.gov/Archives/edgar/data/1018840/000101884024000087/0001018840-24-000087-index.htm" TargetMode="External" Id="rId997"/><Relationship Type="http://schemas.openxmlformats.org/officeDocument/2006/relationships/hyperlink" Target="https://www.sec.gov/Archives/edgar/data/1018840/000101884025000045/0001018840-25-000045-index.htm" TargetMode="External" Id="rId998"/><Relationship Type="http://schemas.openxmlformats.org/officeDocument/2006/relationships/hyperlink" Target="https://www.sec.gov/Archives/edgar/data/1018840/000101884025000048/0001018840-25-000048-index.htm" TargetMode="External" Id="rId999"/><Relationship Type="http://schemas.openxmlformats.org/officeDocument/2006/relationships/hyperlink" Target="https://www.sec.gov/Archives/edgar/data/1018840/000101884025000045/0001018840-25-000045-index.htm" TargetMode="External" Id="rId1000"/><Relationship Type="http://schemas.openxmlformats.org/officeDocument/2006/relationships/hyperlink" Target="https://www.sec.gov/Archives/edgar/data/1018840/000101884025000048/0001018840-25-000048-index.htm" TargetMode="External" Id="rId1001"/><Relationship Type="http://schemas.openxmlformats.org/officeDocument/2006/relationships/hyperlink" Target="https://www.sec.gov/Archives/edgar/data/1018840/000101884020000085/0001018840-20-000085-index.htm" TargetMode="External" Id="rId1002"/><Relationship Type="http://schemas.openxmlformats.org/officeDocument/2006/relationships/hyperlink" Target="https://www.sec.gov/Archives/edgar/data/1018840/000101884020000094/0001018840-20-000094-index.htm" TargetMode="External" Id="rId1003"/><Relationship Type="http://schemas.openxmlformats.org/officeDocument/2006/relationships/hyperlink" Target="https://www.sec.gov/Archives/edgar/data/1018840/000101884021000058/0001018840-21-000058-index.htm" TargetMode="External" Id="rId1004"/><Relationship Type="http://schemas.openxmlformats.org/officeDocument/2006/relationships/hyperlink" Target="https://www.sec.gov/Archives/edgar/data/1018840/000101884021000073/0001018840-21-000073-index.htm" TargetMode="External" Id="rId1005"/><Relationship Type="http://schemas.openxmlformats.org/officeDocument/2006/relationships/hyperlink" Target="https://www.sec.gov/Archives/edgar/data/1018840/000101884022000051/0001018840-22-000051-index.htm" TargetMode="External" Id="rId1006"/><Relationship Type="http://schemas.openxmlformats.org/officeDocument/2006/relationships/hyperlink" Target="https://www.sec.gov/Archives/edgar/data/1018840/000101884022000063/0001018840-22-000063-index.htm" TargetMode="External" Id="rId1007"/><Relationship Type="http://schemas.openxmlformats.org/officeDocument/2006/relationships/hyperlink" Target="https://www.sec.gov/Archives/edgar/data/1018840/000101884023000078/0001018840-23-000078-index.htm" TargetMode="External" Id="rId1008"/><Relationship Type="http://schemas.openxmlformats.org/officeDocument/2006/relationships/hyperlink" Target="https://www.sec.gov/Archives/edgar/data/1018840/000101884023000091/0001018840-23-000091-index.htm" TargetMode="External" Id="rId1009"/><Relationship Type="http://schemas.openxmlformats.org/officeDocument/2006/relationships/hyperlink" Target="https://www.sec.gov/Archives/edgar/data/1018840/000101884024000071/0001018840-24-000071-index.htm" TargetMode="External" Id="rId1010"/><Relationship Type="http://schemas.openxmlformats.org/officeDocument/2006/relationships/hyperlink" Target="https://www.sec.gov/Archives/edgar/data/1018840/000101884024000087/0001018840-24-000087-index.htm" TargetMode="External" Id="rId1011"/><Relationship Type="http://schemas.openxmlformats.org/officeDocument/2006/relationships/hyperlink" Target="https://www.sec.gov/Archives/edgar/data/1018840/000101884025000045/0001018840-25-000045-index.htm" TargetMode="External" Id="rId1012"/><Relationship Type="http://schemas.openxmlformats.org/officeDocument/2006/relationships/hyperlink" Target="https://www.sec.gov/Archives/edgar/data/1018840/000101884025000048/0001018840-25-000048-index.htm" TargetMode="External" Id="rId1013"/><Relationship Type="http://schemas.openxmlformats.org/officeDocument/2006/relationships/hyperlink" Target="https://www.sec.gov/Archives/edgar/data/1018840/000101884025000045/0001018840-25-000045-index.htm" TargetMode="External" Id="rId1014"/><Relationship Type="http://schemas.openxmlformats.org/officeDocument/2006/relationships/hyperlink" Target="https://www.sec.gov/Archives/edgar/data/1018840/000101884025000048/0001018840-25-000048-index.htm" TargetMode="External" Id="rId1015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28" customWidth="1" min="3" max="3"/>
    <col width="80" customWidth="1" min="4" max="4"/>
  </cols>
  <sheetData>
    <row r="1"/>
    <row r="2">
      <c r="B2" s="1" t="inlineStr">
        <is>
          <t>ABERCROMBIE &amp; FITCH CO /DE/</t>
        </is>
      </c>
    </row>
    <row r="3">
      <c r="B3" s="2" t="inlineStr">
        <is>
          <t>ANF · 2Q25 three-statement model</t>
        </is>
      </c>
    </row>
    <row r="4"/>
    <row r="5">
      <c r="B5" s="3" t="inlineStr">
        <is>
          <t>Build date</t>
        </is>
      </c>
      <c r="C5" s="4" t="inlineStr">
        <is>
          <t>2026-06-17T17:29:40</t>
        </is>
      </c>
    </row>
    <row r="6">
      <c r="B6" s="3" t="inlineStr">
        <is>
          <t>Filings used</t>
        </is>
      </c>
      <c r="C6" s="4" t="inlineStr">
        <is>
          <t>26</t>
        </is>
      </c>
    </row>
    <row r="7">
      <c r="B7" s="3" t="inlineStr">
        <is>
          <t>Fiscal years</t>
        </is>
      </c>
      <c r="C7" s="4" t="inlineStr">
        <is>
          <t>2019–2025</t>
        </is>
      </c>
    </row>
    <row r="8">
      <c r="B8" s="3" t="inlineStr">
        <is>
          <t>Sheets built</t>
        </is>
      </c>
      <c r="C8" s="4" t="inlineStr">
        <is>
          <t>P&amp;L, Balance Sheet, Cash Flow, Restatements</t>
        </is>
      </c>
    </row>
    <row r="9"/>
    <row r="10">
      <c r="B10" s="3" t="inlineStr">
        <is>
          <t>Reconciliation</t>
        </is>
      </c>
    </row>
    <row r="11">
      <c r="B11" s="4" t="inlineStr">
        <is>
          <t xml:space="preserve">  Discrepancies detected</t>
        </is>
      </c>
      <c r="C11" s="4" t="n">
        <v>1015</v>
      </c>
    </row>
    <row r="12">
      <c r="B12" s="4" t="inlineStr">
        <is>
          <t xml:space="preserve">  Auto-resolved</t>
        </is>
      </c>
      <c r="C12" s="4" t="n">
        <v>682</v>
      </c>
    </row>
    <row r="13">
      <c r="B13" s="4" t="inlineStr">
        <is>
          <t xml:space="preserve">  Needs analyst review</t>
        </is>
      </c>
      <c r="C13" s="4" t="n">
        <v>10</v>
      </c>
    </row>
    <row r="14"/>
    <row r="15">
      <c r="B15" s="3" t="inlineStr">
        <is>
          <t>Analyst review TODO</t>
        </is>
      </c>
    </row>
    <row r="16">
      <c r="B16" s="5" t="inlineStr">
        <is>
          <t>Concept</t>
        </is>
      </c>
      <c r="C16" s="5" t="inlineStr">
        <is>
          <t>End date</t>
        </is>
      </c>
      <c r="D16" s="5" t="inlineStr">
        <is>
          <t>Candidates</t>
        </is>
      </c>
    </row>
    <row r="17">
      <c r="B17" s="4" t="inlineStr">
        <is>
          <t>EffectiveIncomeTaxRateReconciliationMinorityInterestIncomeExpense</t>
        </is>
      </c>
      <c r="C17" s="4" t="inlineStr">
        <is>
          <t>2023-01-28</t>
        </is>
      </c>
      <c r="D17" s="4" t="inlineStr">
        <is>
          <t>0 (2025-03-31); -0 (2024-04-01); -0 (2023-03-27)</t>
        </is>
      </c>
    </row>
    <row r="18">
      <c r="B18" s="4" t="inlineStr">
        <is>
          <t>EffectiveTaxRateReconciliationTaxDeficitonSharebasedCompensation</t>
        </is>
      </c>
      <c r="C18" s="4" t="inlineStr">
        <is>
          <t>2023-01-28</t>
        </is>
      </c>
      <c r="D18" s="4" t="inlineStr">
        <is>
          <t>0 (2025-03-31); -0 (2024-04-01); -0 (2023-03-27)</t>
        </is>
      </c>
    </row>
    <row r="19">
      <c r="B19" s="4" t="inlineStr">
        <is>
          <t>EntityPublicFloat</t>
        </is>
      </c>
      <c r="C19" s="4" t="inlineStr">
        <is>
          <t>2020-07-31</t>
        </is>
      </c>
      <c r="D19" s="4" t="inlineStr">
        <is>
          <t>2,215,030,905 (2022-03-28); 587,999,740 (2021-03-29)</t>
        </is>
      </c>
    </row>
    <row r="20">
      <c r="B20" s="4" t="inlineStr">
        <is>
          <t>GainsLossesOnExtinguishmentOfDebt</t>
        </is>
      </c>
      <c r="C20" s="4" t="inlineStr">
        <is>
          <t>2022-07-30</t>
        </is>
      </c>
      <c r="D20" s="4" t="inlineStr">
        <is>
          <t>5,300,000 (2023-03-27); 0 (2022-09-07)</t>
        </is>
      </c>
    </row>
    <row r="21">
      <c r="B21" s="4" t="inlineStr">
        <is>
          <t>GainsLossesOnExtinguishmentOfDebt</t>
        </is>
      </c>
      <c r="C21" s="4" t="inlineStr">
        <is>
          <t>2022-10-29</t>
        </is>
      </c>
      <c r="D21" s="4" t="inlineStr">
        <is>
          <t>52,000 (2023-12-04); 100,000 (2022-12-06)</t>
        </is>
      </c>
    </row>
    <row r="22">
      <c r="B22" s="4" t="inlineStr">
        <is>
          <t>GovernmentPayrollSubsidiesinresponsetoCOVID19Benefit</t>
        </is>
      </c>
      <c r="C22" s="4" t="inlineStr">
        <is>
          <t>2020-08-01</t>
        </is>
      </c>
      <c r="D22" s="4" t="inlineStr">
        <is>
          <t>3,100,000 (2021-09-08); 11,800,000 (2020-09-08)</t>
        </is>
      </c>
    </row>
    <row r="23">
      <c r="B23" s="4" t="inlineStr">
        <is>
          <t>LesseeOperatingLeaseLeasesNotYetCommencedLiability</t>
        </is>
      </c>
      <c r="C23" s="4" t="inlineStr">
        <is>
          <t>2021-10-30</t>
        </is>
      </c>
      <c r="D23" s="4" t="inlineStr">
        <is>
          <t>17,400,000 (2022-03-28); 8,700,000 (2021-12-06)</t>
        </is>
      </c>
    </row>
    <row r="24">
      <c r="B24" s="4" t="inlineStr">
        <is>
          <t>LesseeOperatingLeaseLeasesNotYetCommencedLiability</t>
        </is>
      </c>
      <c r="C24" s="4" t="inlineStr">
        <is>
          <t>2025-11-01</t>
        </is>
      </c>
      <c r="D24" s="4" t="inlineStr">
        <is>
          <t>62,400,000 (2026-03-26); 119,400,000 (2025-12-05)</t>
        </is>
      </c>
    </row>
    <row r="25">
      <c r="B25" s="4" t="inlineStr">
        <is>
          <t>ProceedsFromPaymentsForOtherFinancingActivities</t>
        </is>
      </c>
      <c r="C25" s="4" t="inlineStr">
        <is>
          <t>2023-01-28</t>
        </is>
      </c>
      <c r="D25" s="4" t="inlineStr">
        <is>
          <t>-7,047,000 (2025-03-31); -21,511,000 (2024-04-01); -21,511,000 (2023-03-27)</t>
        </is>
      </c>
    </row>
    <row r="26">
      <c r="B26" s="4" t="inlineStr">
        <is>
          <t>SharebasedPaymentArrangementCancellationofOptionTaxCharge</t>
        </is>
      </c>
      <c r="C26" s="4" t="inlineStr">
        <is>
          <t>2021-01-30</t>
        </is>
      </c>
      <c r="D26" s="4" t="inlineStr">
        <is>
          <t>1,943,000 (2023-03-27); -1,943,000 (2022-03-28); -1,943,000 (2021-03-29)</t>
        </is>
      </c>
    </row>
    <row r="27"/>
    <row r="28">
      <c r="B28" s="3" t="inlineStr">
        <is>
          <t>Filings used (click to open on EDGAR)</t>
        </is>
      </c>
    </row>
    <row r="29">
      <c r="B29" s="6" t="inlineStr">
        <is>
          <t xml:space="preserve">  10-K — 2020-03-31</t>
        </is>
      </c>
      <c r="C29" s="4" t="inlineStr">
        <is>
          <t>0001018840-20-000021</t>
        </is>
      </c>
    </row>
    <row r="30">
      <c r="B30" s="6" t="inlineStr">
        <is>
          <t xml:space="preserve">  10-K — 2021-03-29</t>
        </is>
      </c>
      <c r="C30" s="4" t="inlineStr">
        <is>
          <t>0001018840-21-000023</t>
        </is>
      </c>
    </row>
    <row r="31">
      <c r="B31" s="6" t="inlineStr">
        <is>
          <t xml:space="preserve">  10-K — 2022-03-28</t>
        </is>
      </c>
      <c r="C31" s="4" t="inlineStr">
        <is>
          <t>0001018840-22-000011</t>
        </is>
      </c>
    </row>
    <row r="32">
      <c r="B32" s="6" t="inlineStr">
        <is>
          <t xml:space="preserve">  10-K — 2023-03-27</t>
        </is>
      </c>
      <c r="C32" s="4" t="inlineStr">
        <is>
          <t>0001018840-23-000011</t>
        </is>
      </c>
    </row>
    <row r="33">
      <c r="B33" s="6" t="inlineStr">
        <is>
          <t xml:space="preserve">  10-K — 2024-04-01</t>
        </is>
      </c>
      <c r="C33" s="4" t="inlineStr">
        <is>
          <t>0001018840-24-000019</t>
        </is>
      </c>
    </row>
    <row r="34">
      <c r="B34" s="6" t="inlineStr">
        <is>
          <t xml:space="preserve">  10-K — 2025-03-31</t>
        </is>
      </c>
      <c r="C34" s="4" t="inlineStr">
        <is>
          <t>0001018840-25-000013</t>
        </is>
      </c>
    </row>
    <row r="35">
      <c r="B35" s="6" t="inlineStr">
        <is>
          <t xml:space="preserve">  10-K — 2026-03-26</t>
        </is>
      </c>
      <c r="C35" s="4" t="inlineStr">
        <is>
          <t>0001018840-26-000012</t>
        </is>
      </c>
    </row>
    <row r="36">
      <c r="B36" s="6" t="inlineStr">
        <is>
          <t xml:space="preserve">  10-Q — 2020-06-10</t>
        </is>
      </c>
      <c r="C36" s="4" t="inlineStr">
        <is>
          <t>0001018840-20-000049</t>
        </is>
      </c>
    </row>
    <row r="37">
      <c r="B37" s="6" t="inlineStr">
        <is>
          <t xml:space="preserve">  10-Q — 2020-09-08</t>
        </is>
      </c>
      <c r="C37" s="4" t="inlineStr">
        <is>
          <t>0001018840-20-000085</t>
        </is>
      </c>
    </row>
    <row r="38">
      <c r="B38" s="6" t="inlineStr">
        <is>
          <t xml:space="preserve">  10-Q — 2020-12-07</t>
        </is>
      </c>
      <c r="C38" s="4" t="inlineStr">
        <is>
          <t>0001018840-20-000094</t>
        </is>
      </c>
    </row>
    <row r="39">
      <c r="B39" s="6" t="inlineStr">
        <is>
          <t xml:space="preserve">  10-Q — 2021-06-09</t>
        </is>
      </c>
      <c r="C39" s="4" t="inlineStr">
        <is>
          <t>0001018840-21-000041</t>
        </is>
      </c>
    </row>
    <row r="40">
      <c r="B40" s="6" t="inlineStr">
        <is>
          <t xml:space="preserve">  10-Q — 2021-09-08</t>
        </is>
      </c>
      <c r="C40" s="4" t="inlineStr">
        <is>
          <t>0001018840-21-000058</t>
        </is>
      </c>
    </row>
    <row r="41">
      <c r="B41" s="6" t="inlineStr">
        <is>
          <t xml:space="preserve">  10-Q — 2021-12-06</t>
        </is>
      </c>
      <c r="C41" s="4" t="inlineStr">
        <is>
          <t>0001018840-21-000073</t>
        </is>
      </c>
    </row>
    <row r="42">
      <c r="B42" s="6" t="inlineStr">
        <is>
          <t xml:space="preserve">  10-Q — 2022-06-08</t>
        </is>
      </c>
      <c r="C42" s="4" t="inlineStr">
        <is>
          <t>0001018840-22-000031</t>
        </is>
      </c>
    </row>
    <row r="43">
      <c r="B43" s="6" t="inlineStr">
        <is>
          <t xml:space="preserve">  10-Q — 2022-09-07</t>
        </is>
      </c>
      <c r="C43" s="4" t="inlineStr">
        <is>
          <t>0001018840-22-000051</t>
        </is>
      </c>
    </row>
    <row r="44">
      <c r="B44" s="6" t="inlineStr">
        <is>
          <t xml:space="preserve">  10-Q — 2022-12-06</t>
        </is>
      </c>
      <c r="C44" s="4" t="inlineStr">
        <is>
          <t>0001018840-22-000063</t>
        </is>
      </c>
    </row>
    <row r="45">
      <c r="B45" s="6" t="inlineStr">
        <is>
          <t xml:space="preserve">  10-Q — 2023-06-06</t>
        </is>
      </c>
      <c r="C45" s="4" t="inlineStr">
        <is>
          <t>0001018840-23-000068</t>
        </is>
      </c>
    </row>
    <row r="46">
      <c r="B46" s="6" t="inlineStr">
        <is>
          <t xml:space="preserve">  10-Q — 2023-09-01</t>
        </is>
      </c>
      <c r="C46" s="4" t="inlineStr">
        <is>
          <t>0001018840-23-000078</t>
        </is>
      </c>
    </row>
    <row r="47">
      <c r="B47" s="6" t="inlineStr">
        <is>
          <t xml:space="preserve">  10-Q — 2023-12-04</t>
        </is>
      </c>
      <c r="C47" s="4" t="inlineStr">
        <is>
          <t>0001018840-23-000091</t>
        </is>
      </c>
    </row>
    <row r="48">
      <c r="B48" s="6" t="inlineStr">
        <is>
          <t xml:space="preserve">  10-Q — 2024-06-07</t>
        </is>
      </c>
      <c r="C48" s="4" t="inlineStr">
        <is>
          <t>0001018840-24-000041</t>
        </is>
      </c>
    </row>
    <row r="49">
      <c r="B49" s="6" t="inlineStr">
        <is>
          <t xml:space="preserve">  10-Q — 2024-09-06</t>
        </is>
      </c>
      <c r="C49" s="4" t="inlineStr">
        <is>
          <t>0001018840-24-000071</t>
        </is>
      </c>
    </row>
    <row r="50">
      <c r="B50" s="6" t="inlineStr">
        <is>
          <t xml:space="preserve">  10-Q — 2024-12-06</t>
        </is>
      </c>
      <c r="C50" s="4" t="inlineStr">
        <is>
          <t>0001018840-24-000087</t>
        </is>
      </c>
    </row>
    <row r="51">
      <c r="B51" s="6" t="inlineStr">
        <is>
          <t xml:space="preserve">  10-Q — 2025-06-06</t>
        </is>
      </c>
      <c r="C51" s="4" t="inlineStr">
        <is>
          <t>0001018840-25-000033</t>
        </is>
      </c>
    </row>
    <row r="52">
      <c r="B52" s="6" t="inlineStr">
        <is>
          <t xml:space="preserve">  10-Q — 2025-09-05</t>
        </is>
      </c>
      <c r="C52" s="4" t="inlineStr">
        <is>
          <t>0001018840-25-000045</t>
        </is>
      </c>
    </row>
    <row r="53">
      <c r="B53" s="6" t="inlineStr">
        <is>
          <t xml:space="preserve">  10-Q — 2025-12-05</t>
        </is>
      </c>
      <c r="C53" s="4" t="inlineStr">
        <is>
          <t>0001018840-25-000048</t>
        </is>
      </c>
    </row>
    <row r="54">
      <c r="B54" s="6" t="inlineStr">
        <is>
          <t xml:space="preserve">  10-Q — 2026-06-05</t>
        </is>
      </c>
      <c r="C54" s="4" t="inlineStr">
        <is>
          <t>0001018840-26-000036</t>
        </is>
      </c>
    </row>
  </sheetData>
  <hyperlinks>
    <hyperlink xmlns:r="http://schemas.openxmlformats.org/officeDocument/2006/relationships" ref="B29" r:id="rId1"/>
    <hyperlink xmlns:r="http://schemas.openxmlformats.org/officeDocument/2006/relationships" ref="B30" r:id="rId2"/>
    <hyperlink xmlns:r="http://schemas.openxmlformats.org/officeDocument/2006/relationships" ref="B31" r:id="rId3"/>
    <hyperlink xmlns:r="http://schemas.openxmlformats.org/officeDocument/2006/relationships" ref="B32" r:id="rId4"/>
    <hyperlink xmlns:r="http://schemas.openxmlformats.org/officeDocument/2006/relationships" ref="B33" r:id="rId5"/>
    <hyperlink xmlns:r="http://schemas.openxmlformats.org/officeDocument/2006/relationships" ref="B34" r:id="rId6"/>
    <hyperlink xmlns:r="http://schemas.openxmlformats.org/officeDocument/2006/relationships" ref="B35" r:id="rId7"/>
    <hyperlink xmlns:r="http://schemas.openxmlformats.org/officeDocument/2006/relationships" ref="B36" r:id="rId8"/>
    <hyperlink xmlns:r="http://schemas.openxmlformats.org/officeDocument/2006/relationships" ref="B37" r:id="rId9"/>
    <hyperlink xmlns:r="http://schemas.openxmlformats.org/officeDocument/2006/relationships" ref="B38" r:id="rId10"/>
    <hyperlink xmlns:r="http://schemas.openxmlformats.org/officeDocument/2006/relationships" ref="B39" r:id="rId11"/>
    <hyperlink xmlns:r="http://schemas.openxmlformats.org/officeDocument/2006/relationships" ref="B40" r:id="rId12"/>
    <hyperlink xmlns:r="http://schemas.openxmlformats.org/officeDocument/2006/relationships" ref="B41" r:id="rId13"/>
    <hyperlink xmlns:r="http://schemas.openxmlformats.org/officeDocument/2006/relationships" ref="B42" r:id="rId14"/>
    <hyperlink xmlns:r="http://schemas.openxmlformats.org/officeDocument/2006/relationships" ref="B43" r:id="rId15"/>
    <hyperlink xmlns:r="http://schemas.openxmlformats.org/officeDocument/2006/relationships" ref="B44" r:id="rId16"/>
    <hyperlink xmlns:r="http://schemas.openxmlformats.org/officeDocument/2006/relationships" ref="B45" r:id="rId17"/>
    <hyperlink xmlns:r="http://schemas.openxmlformats.org/officeDocument/2006/relationships" ref="B46" r:id="rId18"/>
    <hyperlink xmlns:r="http://schemas.openxmlformats.org/officeDocument/2006/relationships" ref="B47" r:id="rId19"/>
    <hyperlink xmlns:r="http://schemas.openxmlformats.org/officeDocument/2006/relationships" ref="B48" r:id="rId20"/>
    <hyperlink xmlns:r="http://schemas.openxmlformats.org/officeDocument/2006/relationships" ref="B49" r:id="rId21"/>
    <hyperlink xmlns:r="http://schemas.openxmlformats.org/officeDocument/2006/relationships" ref="B50" r:id="rId22"/>
    <hyperlink xmlns:r="http://schemas.openxmlformats.org/officeDocument/2006/relationships" ref="B51" r:id="rId23"/>
    <hyperlink xmlns:r="http://schemas.openxmlformats.org/officeDocument/2006/relationships" ref="B52" r:id="rId24"/>
    <hyperlink xmlns:r="http://schemas.openxmlformats.org/officeDocument/2006/relationships" ref="B53" r:id="rId25"/>
    <hyperlink xmlns:r="http://schemas.openxmlformats.org/officeDocument/2006/relationships" ref="B54" r:id="rId26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49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2" customWidth="1" min="2" max="2"/>
    <col width="12" customWidth="1" min="3" max="3"/>
    <col width="7" customWidth="1" min="4" max="4"/>
    <col width="12" customWidth="1" min="6" max="6"/>
    <col width="7" customWidth="1" min="7" max="7"/>
    <col width="12" customWidth="1" min="8" max="8"/>
    <col width="7" customWidth="1" min="9" max="9"/>
    <col width="12" customWidth="1" min="11" max="11"/>
    <col width="12" customWidth="1" min="12" max="12"/>
    <col width="7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7" customWidth="1" min="26" max="26"/>
  </cols>
  <sheetData>
    <row r="1">
      <c r="A1" s="7" t="n"/>
      <c r="B1" s="7" t="n"/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7" t="n"/>
    </row>
    <row r="2">
      <c r="A2" s="7" t="n"/>
      <c r="B2" s="8" t="inlineStr">
        <is>
          <t>ANF P&amp;L (thousands, USD)</t>
        </is>
      </c>
      <c r="C2" s="9" t="n">
        <v>2021</v>
      </c>
      <c r="D2" s="10">
        <f>+C2%</f>
        <v/>
      </c>
      <c r="E2" s="7" t="n"/>
      <c r="F2" s="11" t="inlineStr">
        <is>
          <t>YTD25</t>
        </is>
      </c>
      <c r="G2" s="12" t="inlineStr">
        <is>
          <t>%</t>
        </is>
      </c>
      <c r="H2" s="11" t="inlineStr">
        <is>
          <t>YTD26</t>
        </is>
      </c>
      <c r="I2" s="12" t="inlineStr">
        <is>
          <t>%</t>
        </is>
      </c>
      <c r="J2" s="7" t="n"/>
      <c r="K2" s="9" t="inlineStr">
        <is>
          <t>Change $</t>
        </is>
      </c>
      <c r="L2" s="13" t="inlineStr">
        <is>
          <t>Change %</t>
        </is>
      </c>
      <c r="M2" s="7" t="n"/>
      <c r="N2" s="11" t="inlineStr">
        <is>
          <t>2Q23</t>
        </is>
      </c>
      <c r="O2" s="11" t="inlineStr">
        <is>
          <t>3Q23</t>
        </is>
      </c>
      <c r="P2" s="11" t="inlineStr">
        <is>
          <t>4Q23</t>
        </is>
      </c>
      <c r="Q2" s="11" t="inlineStr">
        <is>
          <t>1Q24</t>
        </is>
      </c>
      <c r="R2" s="11" t="inlineStr">
        <is>
          <t>2Q24</t>
        </is>
      </c>
      <c r="S2" s="11" t="inlineStr">
        <is>
          <t>3Q24</t>
        </is>
      </c>
      <c r="T2" s="11" t="inlineStr">
        <is>
          <t>4Q24</t>
        </is>
      </c>
      <c r="U2" s="11" t="inlineStr">
        <is>
          <t>1Q25</t>
        </is>
      </c>
      <c r="V2" s="11" t="inlineStr">
        <is>
          <t>2Q25</t>
        </is>
      </c>
      <c r="W2" s="11" t="inlineStr">
        <is>
          <t>3Q25</t>
        </is>
      </c>
      <c r="X2" s="11" t="inlineStr">
        <is>
          <t>4Q25</t>
        </is>
      </c>
      <c r="Y2" s="11" t="inlineStr">
        <is>
          <t>1Q26</t>
        </is>
      </c>
    </row>
    <row r="3">
      <c r="A3" s="7" t="n"/>
      <c r="B3" s="14" t="inlineStr">
        <is>
          <t>Revenues</t>
        </is>
      </c>
      <c r="C3" s="15" t="n">
        <v>3712768</v>
      </c>
      <c r="D3" s="16">
        <f>C3/C$3</f>
        <v/>
      </c>
      <c r="E3" s="7" t="n"/>
      <c r="F3" s="15" t="n">
        <v>1097311</v>
      </c>
      <c r="G3" s="16">
        <f>F3/F$3</f>
        <v/>
      </c>
      <c r="H3" s="15" t="n">
        <v>1113821</v>
      </c>
      <c r="I3" s="16">
        <f>H3/H$3</f>
        <v/>
      </c>
      <c r="J3" s="7" t="n"/>
      <c r="K3" s="15">
        <f>IFERROR(H3-F3,"")</f>
        <v/>
      </c>
      <c r="L3" s="16">
        <f>IFERROR(K3/F3,"")</f>
        <v/>
      </c>
      <c r="M3" s="7" t="n"/>
      <c r="N3" s="15" t="n">
        <v>935345</v>
      </c>
      <c r="O3" s="15" t="n">
        <v>1056431</v>
      </c>
      <c r="P3" s="15" t="n">
        <v>1452907</v>
      </c>
      <c r="Q3" s="15" t="n">
        <v>1020730</v>
      </c>
      <c r="R3" s="15" t="n">
        <v>1133974</v>
      </c>
      <c r="S3" s="15" t="n">
        <v>1208966</v>
      </c>
      <c r="T3" s="15" t="n">
        <v>1584917</v>
      </c>
      <c r="U3" s="15" t="n">
        <v>1097311</v>
      </c>
      <c r="V3" s="15" t="n">
        <v>1208560</v>
      </c>
      <c r="W3" s="15" t="n">
        <v>1290619</v>
      </c>
      <c r="X3" s="15" t="n">
        <v>1669802</v>
      </c>
      <c r="Y3" s="15" t="n">
        <v>1113821</v>
      </c>
    </row>
    <row r="4">
      <c r="A4" s="7" t="n"/>
      <c r="B4" s="17" t="inlineStr">
        <is>
          <t>YoY growth</t>
        </is>
      </c>
      <c r="C4" s="18" t="n"/>
      <c r="D4" s="7" t="n"/>
      <c r="E4" s="7" t="n"/>
      <c r="F4" s="18" t="n"/>
      <c r="G4" s="7" t="n"/>
      <c r="H4" s="18" t="n"/>
      <c r="I4" s="7" t="n"/>
      <c r="J4" s="7" t="n"/>
      <c r="K4" s="18" t="n"/>
      <c r="L4" s="7" t="n"/>
      <c r="M4" s="7" t="n"/>
      <c r="N4" s="18" t="n"/>
      <c r="O4" s="18" t="n"/>
      <c r="P4" s="18" t="n"/>
      <c r="Q4" s="18" t="n"/>
      <c r="R4" s="18" t="n"/>
      <c r="S4" s="18" t="n"/>
      <c r="T4" s="18" t="n"/>
      <c r="U4" s="18" t="n"/>
      <c r="V4" s="18" t="n"/>
      <c r="W4" s="18" t="n"/>
      <c r="X4" s="18" t="n"/>
      <c r="Y4" s="18" t="n"/>
    </row>
    <row r="5">
      <c r="A5" s="7" t="n"/>
      <c r="B5" s="14" t="inlineStr">
        <is>
          <t>Cost of sales, exclusive of depreciation and amortization</t>
        </is>
      </c>
      <c r="C5" s="15" t="n">
        <v>1400773</v>
      </c>
      <c r="D5" s="16">
        <f>C5/C$3</f>
        <v/>
      </c>
      <c r="E5" s="7" t="n"/>
      <c r="F5" s="15" t="n">
        <v>417133</v>
      </c>
      <c r="G5" s="16">
        <f>F5/F$3</f>
        <v/>
      </c>
      <c r="H5" s="15" t="n">
        <v>413838</v>
      </c>
      <c r="I5" s="16">
        <f>H5/H$3</f>
        <v/>
      </c>
      <c r="J5" s="7" t="n"/>
      <c r="K5" s="15">
        <f>IFERROR(H5-F5,"")</f>
        <v/>
      </c>
      <c r="L5" s="16">
        <f>IFERROR(K5/F5,"")</f>
        <v/>
      </c>
      <c r="M5" s="7" t="n"/>
      <c r="N5" s="15" t="n">
        <v>350965</v>
      </c>
      <c r="O5" s="15" t="n">
        <v>370762</v>
      </c>
      <c r="P5" s="15" t="n"/>
      <c r="Q5" s="15" t="n">
        <v>343273</v>
      </c>
      <c r="R5" s="15" t="n">
        <v>397712</v>
      </c>
      <c r="S5" s="15" t="n">
        <v>422034</v>
      </c>
      <c r="T5" s="15" t="n"/>
      <c r="U5" s="15" t="n">
        <v>417133</v>
      </c>
      <c r="V5" s="15" t="n">
        <v>451590</v>
      </c>
      <c r="W5" s="15" t="n">
        <v>483670</v>
      </c>
      <c r="X5" s="15" t="n"/>
      <c r="Y5" s="15" t="n">
        <v>413838</v>
      </c>
    </row>
    <row r="6">
      <c r="A6" s="7" t="n"/>
      <c r="B6" s="19" t="inlineStr">
        <is>
          <t>Gross profit</t>
        </is>
      </c>
      <c r="C6" s="20" t="n">
        <v>2311995</v>
      </c>
      <c r="D6" s="21">
        <f>C6/C$3</f>
        <v/>
      </c>
      <c r="E6" s="7" t="n"/>
      <c r="F6" s="20" t="n"/>
      <c r="G6" s="21" t="n"/>
      <c r="H6" s="20" t="n"/>
      <c r="I6" s="21" t="n"/>
      <c r="J6" s="7" t="n"/>
      <c r="K6" s="15">
        <f>IFERROR(H6-F6,"")</f>
        <v/>
      </c>
      <c r="L6" s="16">
        <f>IFERROR(K6/F6,"")</f>
        <v/>
      </c>
      <c r="M6" s="7" t="n"/>
      <c r="N6" s="20" t="n">
        <v>584380</v>
      </c>
      <c r="O6" s="20" t="n">
        <v>685669</v>
      </c>
      <c r="P6" s="20" t="n"/>
      <c r="Q6" s="20" t="n"/>
      <c r="R6" s="20" t="n"/>
      <c r="S6" s="20" t="n"/>
      <c r="T6" s="20" t="n"/>
      <c r="U6" s="20" t="n"/>
      <c r="V6" s="20" t="n"/>
      <c r="W6" s="20" t="n"/>
      <c r="X6" s="20" t="n"/>
      <c r="Y6" s="20" t="n"/>
    </row>
    <row r="7">
      <c r="A7" s="7" t="n"/>
      <c r="B7" s="22" t="inlineStr">
        <is>
          <t>Operating expenses:</t>
        </is>
      </c>
      <c r="C7" s="18" t="n"/>
      <c r="D7" s="7" t="n"/>
      <c r="E7" s="7" t="n"/>
      <c r="F7" s="18" t="n"/>
      <c r="G7" s="7" t="n"/>
      <c r="H7" s="18" t="n"/>
      <c r="I7" s="7" t="n"/>
      <c r="J7" s="7" t="n"/>
      <c r="K7" s="18" t="n"/>
      <c r="L7" s="7" t="n"/>
      <c r="M7" s="7" t="n"/>
      <c r="N7" s="18" t="n"/>
      <c r="O7" s="18" t="n"/>
      <c r="P7" s="18" t="n"/>
      <c r="Q7" s="18" t="n"/>
      <c r="R7" s="18" t="n"/>
      <c r="S7" s="18" t="n"/>
      <c r="T7" s="18" t="n"/>
      <c r="U7" s="18" t="n"/>
      <c r="V7" s="18" t="n"/>
      <c r="W7" s="18" t="n"/>
      <c r="X7" s="18" t="n"/>
      <c r="Y7" s="18" t="n"/>
    </row>
    <row r="8">
      <c r="A8" s="7" t="n"/>
      <c r="B8" s="14" t="inlineStr">
        <is>
          <t>Stores and distribution expense</t>
        </is>
      </c>
      <c r="C8" s="15" t="n">
        <v>1429476</v>
      </c>
      <c r="D8" s="16">
        <f>C8/C$3</f>
        <v/>
      </c>
      <c r="E8" s="7" t="n"/>
      <c r="F8" s="15" t="n"/>
      <c r="G8" s="16" t="n"/>
      <c r="H8" s="15" t="n"/>
      <c r="I8" s="16" t="n"/>
      <c r="J8" s="7" t="n"/>
      <c r="K8" s="15">
        <f>IFERROR(H8-F8,"")</f>
        <v/>
      </c>
      <c r="L8" s="16">
        <f>IFERROR(K8/F8,"")</f>
        <v/>
      </c>
      <c r="M8" s="7" t="n"/>
      <c r="N8" s="15" t="n">
        <v>352730</v>
      </c>
      <c r="O8" s="15" t="n">
        <v>383883</v>
      </c>
      <c r="P8" s="15" t="n"/>
      <c r="Q8" s="15" t="n"/>
      <c r="R8" s="15" t="n"/>
      <c r="S8" s="15" t="n"/>
      <c r="T8" s="15" t="n"/>
      <c r="U8" s="15" t="n"/>
      <c r="V8" s="15" t="n"/>
      <c r="W8" s="15" t="n"/>
      <c r="X8" s="15" t="n"/>
      <c r="Y8" s="15" t="n"/>
    </row>
    <row r="9">
      <c r="A9" s="7" t="n"/>
      <c r="B9" s="14" t="inlineStr">
        <is>
          <t>Marketing, general and administrative expense</t>
        </is>
      </c>
      <c r="C9" s="15" t="n">
        <v>536815</v>
      </c>
      <c r="D9" s="16">
        <f>C9/C$3</f>
        <v/>
      </c>
      <c r="E9" s="7" t="n"/>
      <c r="F9" s="15" t="n"/>
      <c r="G9" s="16" t="n"/>
      <c r="H9" s="15" t="n"/>
      <c r="I9" s="16" t="n"/>
      <c r="J9" s="7" t="n"/>
      <c r="K9" s="15">
        <f>IFERROR(H9-F9,"")</f>
        <v/>
      </c>
      <c r="L9" s="16">
        <f>IFERROR(K9/F9,"")</f>
        <v/>
      </c>
      <c r="M9" s="7" t="n"/>
      <c r="N9" s="15" t="n">
        <v>144502</v>
      </c>
      <c r="O9" s="15" t="n">
        <v>162510</v>
      </c>
      <c r="P9" s="15" t="n"/>
      <c r="Q9" s="15" t="n"/>
      <c r="R9" s="15" t="n"/>
      <c r="S9" s="15" t="n"/>
      <c r="T9" s="15" t="n"/>
      <c r="U9" s="15" t="n"/>
      <c r="V9" s="15" t="n"/>
      <c r="W9" s="15" t="n"/>
      <c r="X9" s="15" t="n"/>
      <c r="Y9" s="15" t="n"/>
    </row>
    <row r="10">
      <c r="A10" s="7" t="n"/>
      <c r="B10" s="14" t="inlineStr">
        <is>
          <t>Asset impairment, exclusive of flagship store exit charges</t>
        </is>
      </c>
      <c r="C10" s="15" t="n">
        <v>12100</v>
      </c>
      <c r="D10" s="16">
        <f>C10/C$3</f>
        <v/>
      </c>
      <c r="E10" s="7" t="n"/>
      <c r="F10" s="15" t="n"/>
      <c r="G10" s="16" t="n"/>
      <c r="H10" s="15" t="n"/>
      <c r="I10" s="16" t="n"/>
      <c r="J10" s="7" t="n"/>
      <c r="K10" s="15">
        <f>IFERROR(H10-F10,"")</f>
        <v/>
      </c>
      <c r="L10" s="16">
        <f>IFERROR(K10/F10,"")</f>
        <v/>
      </c>
      <c r="M10" s="7" t="n"/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</row>
    <row r="11">
      <c r="A11" s="7" t="n"/>
      <c r="B11" s="14" t="inlineStr">
        <is>
          <t>Other operating loss (income), net</t>
        </is>
      </c>
      <c r="C11" s="15" t="n">
        <v>-8327</v>
      </c>
      <c r="D11" s="16">
        <f>C11/C$3</f>
        <v/>
      </c>
      <c r="E11" s="7" t="n"/>
      <c r="F11" s="15" t="n">
        <v>3783</v>
      </c>
      <c r="G11" s="16">
        <f>F11/F$3</f>
        <v/>
      </c>
      <c r="H11" s="15" t="n">
        <v>-2763</v>
      </c>
      <c r="I11" s="16">
        <f>H11/H$3</f>
        <v/>
      </c>
      <c r="J11" s="7" t="n"/>
      <c r="K11" s="15">
        <f>IFERROR(H11-F11,"")</f>
        <v/>
      </c>
      <c r="L11" s="16">
        <f>IFERROR(K11/F11,"")</f>
        <v/>
      </c>
      <c r="M11" s="7" t="n"/>
      <c r="N11" s="15" t="n">
        <v>-2694</v>
      </c>
      <c r="O11" s="15" t="n">
        <v>1256</v>
      </c>
      <c r="P11" s="15" t="n">
        <v>-1541</v>
      </c>
      <c r="Q11" s="15" t="n">
        <v>-1958</v>
      </c>
      <c r="R11" s="15" t="n">
        <v>-67</v>
      </c>
      <c r="S11" s="15" t="n">
        <v>-1586</v>
      </c>
      <c r="T11" s="15" t="n">
        <v>-3021</v>
      </c>
      <c r="U11" s="15" t="n">
        <v>3783</v>
      </c>
      <c r="V11" s="15" t="n">
        <v>-369</v>
      </c>
      <c r="W11" s="15" t="n">
        <v>-1022</v>
      </c>
      <c r="X11" s="15" t="n">
        <v>769</v>
      </c>
      <c r="Y11" s="15" t="n">
        <v>-2763</v>
      </c>
    </row>
    <row r="12">
      <c r="A12" s="7" t="n"/>
      <c r="B12" s="23" t="inlineStr">
        <is>
          <t>Operating Income (Loss)</t>
        </is>
      </c>
      <c r="C12" s="20" t="n">
        <v>343084</v>
      </c>
      <c r="D12" s="21">
        <f>C12/C$3</f>
        <v/>
      </c>
      <c r="E12" s="7" t="n"/>
      <c r="F12" s="20" t="n">
        <v>101533</v>
      </c>
      <c r="G12" s="21">
        <f>F12/F$3</f>
        <v/>
      </c>
      <c r="H12" s="20" t="n">
        <v>88797</v>
      </c>
      <c r="I12" s="21">
        <f>H12/H$3</f>
        <v/>
      </c>
      <c r="J12" s="7" t="n"/>
      <c r="K12" s="20">
        <f>IFERROR(H12-F12,"")</f>
        <v/>
      </c>
      <c r="L12" s="21">
        <f>IFERROR(K12/F12,"")</f>
        <v/>
      </c>
      <c r="M12" s="7" t="n"/>
      <c r="N12" s="20" t="n">
        <v>89842</v>
      </c>
      <c r="O12" s="20" t="n">
        <v>138020</v>
      </c>
      <c r="P12" s="20" t="n">
        <v>222801</v>
      </c>
      <c r="Q12" s="20" t="n">
        <v>129849</v>
      </c>
      <c r="R12" s="20" t="n">
        <v>175625</v>
      </c>
      <c r="S12" s="20" t="n">
        <v>179282</v>
      </c>
      <c r="T12" s="20" t="n">
        <v>256064</v>
      </c>
      <c r="U12" s="20" t="n">
        <v>101533</v>
      </c>
      <c r="V12" s="20" t="n">
        <v>206658</v>
      </c>
      <c r="W12" s="20" t="n">
        <v>155021</v>
      </c>
      <c r="X12" s="20" t="n">
        <v>235931</v>
      </c>
      <c r="Y12" s="20" t="n">
        <v>88797</v>
      </c>
    </row>
    <row r="13">
      <c r="A13" s="7" t="n"/>
      <c r="B13" s="14" t="inlineStr">
        <is>
          <t>Interest Expense, Operating</t>
        </is>
      </c>
      <c r="C13" s="15" t="n">
        <v>37958</v>
      </c>
      <c r="D13" s="16">
        <f>C13/C$3</f>
        <v/>
      </c>
      <c r="E13" s="7" t="n"/>
      <c r="F13" s="15" t="n">
        <v>661</v>
      </c>
      <c r="G13" s="16">
        <f>F13/F$3</f>
        <v/>
      </c>
      <c r="H13" s="15" t="n">
        <v>450</v>
      </c>
      <c r="I13" s="16">
        <f>H13/H$3</f>
        <v/>
      </c>
      <c r="J13" s="7" t="n"/>
      <c r="K13" s="15">
        <f>IFERROR(H13-F13,"")</f>
        <v/>
      </c>
      <c r="L13" s="16">
        <f>IFERROR(K13/F13,"")</f>
        <v/>
      </c>
      <c r="M13" s="7" t="n"/>
      <c r="N13" s="15" t="n">
        <v>7635</v>
      </c>
      <c r="O13" s="15" t="n">
        <v>8568</v>
      </c>
      <c r="P13" s="15" t="n">
        <v>6691</v>
      </c>
      <c r="Q13" s="15" t="n">
        <v>5780</v>
      </c>
      <c r="R13" s="15" t="n">
        <v>5189</v>
      </c>
      <c r="S13" s="15" t="n">
        <v>569</v>
      </c>
      <c r="T13" s="15" t="n">
        <v>539</v>
      </c>
      <c r="U13" s="15" t="n">
        <v>661</v>
      </c>
      <c r="V13" s="15" t="n">
        <v>620</v>
      </c>
      <c r="W13" s="15" t="n">
        <v>550</v>
      </c>
      <c r="X13" s="15" t="n">
        <v>544</v>
      </c>
      <c r="Y13" s="15" t="n">
        <v>450</v>
      </c>
    </row>
    <row r="14">
      <c r="A14" s="7" t="n"/>
      <c r="B14" s="14" t="inlineStr">
        <is>
          <t>Effective tax rate</t>
        </is>
      </c>
      <c r="C14" s="15" t="n">
        <v>38908</v>
      </c>
      <c r="D14" s="16">
        <f>C14/C$3</f>
        <v/>
      </c>
      <c r="E14" s="7" t="n"/>
      <c r="F14" s="15" t="n">
        <v>26577</v>
      </c>
      <c r="G14" s="16">
        <f>F14/F$3</f>
        <v/>
      </c>
      <c r="H14" s="15" t="n">
        <v>25965</v>
      </c>
      <c r="I14" s="16">
        <f>H14/H$3</f>
        <v/>
      </c>
      <c r="J14" s="7" t="n"/>
      <c r="K14" s="15">
        <f>IFERROR(H14-F14,"")</f>
        <v/>
      </c>
      <c r="L14" s="16">
        <f>IFERROR(K14/F14,"")</f>
        <v/>
      </c>
      <c r="M14" s="7" t="n"/>
      <c r="N14" s="15" t="n">
        <v>30014</v>
      </c>
      <c r="O14" s="15" t="n">
        <v>39617</v>
      </c>
      <c r="P14" s="15" t="n">
        <v>66537</v>
      </c>
      <c r="Q14" s="15" t="n">
        <v>19794</v>
      </c>
      <c r="R14" s="15" t="n">
        <v>45449</v>
      </c>
      <c r="S14" s="15" t="n">
        <v>54151</v>
      </c>
      <c r="T14" s="15" t="n">
        <v>75267</v>
      </c>
      <c r="U14" s="15" t="n">
        <v>26577</v>
      </c>
      <c r="V14" s="15" t="n">
        <v>65744</v>
      </c>
      <c r="W14" s="15" t="n">
        <v>45862</v>
      </c>
      <c r="X14" s="15" t="n">
        <v>67594</v>
      </c>
      <c r="Y14" s="15" t="n">
        <v>25965</v>
      </c>
    </row>
    <row r="15">
      <c r="A15" s="7" t="n"/>
      <c r="B15" s="23" t="inlineStr">
        <is>
          <t>Earnings before taxes</t>
        </is>
      </c>
      <c r="C15" s="20" t="n">
        <v>5600</v>
      </c>
      <c r="D15" s="21">
        <f>C15/C$3</f>
        <v/>
      </c>
      <c r="E15" s="7" t="n"/>
      <c r="F15" s="20" t="n">
        <v>108316</v>
      </c>
      <c r="G15" s="21">
        <f>F15/F$3</f>
        <v/>
      </c>
      <c r="H15" s="20" t="n">
        <v>94084</v>
      </c>
      <c r="I15" s="21">
        <f>H15/H$3</f>
        <v/>
      </c>
      <c r="J15" s="7" t="n"/>
      <c r="K15" s="20">
        <f>IFERROR(H15-F15,"")</f>
        <v/>
      </c>
      <c r="L15" s="21">
        <f>IFERROR(K15/F15,"")</f>
        <v/>
      </c>
      <c r="M15" s="7" t="n"/>
      <c r="N15" s="20" t="n">
        <v>88745</v>
      </c>
      <c r="O15" s="20" t="n">
        <v>137349</v>
      </c>
      <c r="P15" s="20" t="n">
        <v>227640</v>
      </c>
      <c r="Q15" s="20" t="n">
        <v>134872</v>
      </c>
      <c r="R15" s="20" t="n">
        <v>180828</v>
      </c>
      <c r="S15" s="20" t="n">
        <v>188015</v>
      </c>
      <c r="T15" s="20" t="n">
        <v>264962</v>
      </c>
      <c r="U15" s="20" t="n">
        <v>108316</v>
      </c>
      <c r="V15" s="20" t="n">
        <v>209132</v>
      </c>
      <c r="W15" s="20" t="n">
        <v>160962</v>
      </c>
      <c r="X15" s="20" t="n">
        <v>242362</v>
      </c>
      <c r="Y15" s="20" t="n">
        <v>94084</v>
      </c>
    </row>
    <row r="16">
      <c r="A16" s="7" t="n"/>
      <c r="B16" s="23" t="inlineStr">
        <is>
          <t>Net Income (Loss), Including Portion Attributable to Noncontrolling Interest</t>
        </is>
      </c>
      <c r="C16" s="20" t="n">
        <v>270066</v>
      </c>
      <c r="D16" s="21">
        <f>C16/C$3</f>
        <v/>
      </c>
      <c r="E16" s="7" t="n"/>
      <c r="F16" s="20" t="n">
        <v>81739</v>
      </c>
      <c r="G16" s="21">
        <f>F16/F$3</f>
        <v/>
      </c>
      <c r="H16" s="20" t="n">
        <v>68119</v>
      </c>
      <c r="I16" s="21">
        <f>H16/H$3</f>
        <v/>
      </c>
      <c r="J16" s="7" t="n"/>
      <c r="K16" s="20">
        <f>IFERROR(H16-F16,"")</f>
        <v/>
      </c>
      <c r="L16" s="21">
        <f>IFERROR(K16/F16,"")</f>
        <v/>
      </c>
      <c r="M16" s="7" t="n"/>
      <c r="N16" s="20" t="n">
        <v>58731</v>
      </c>
      <c r="O16" s="20" t="n">
        <v>97732</v>
      </c>
      <c r="P16" s="20" t="n">
        <v>161103</v>
      </c>
      <c r="Q16" s="20" t="n">
        <v>115078</v>
      </c>
      <c r="R16" s="20" t="n">
        <v>135379</v>
      </c>
      <c r="S16" s="20" t="n">
        <v>133864</v>
      </c>
      <c r="T16" s="20" t="n">
        <v>189695</v>
      </c>
      <c r="U16" s="20" t="n">
        <v>81739</v>
      </c>
      <c r="V16" s="20" t="n">
        <v>143388</v>
      </c>
      <c r="W16" s="20" t="n">
        <v>115100</v>
      </c>
      <c r="X16" s="20" t="n">
        <v>174768</v>
      </c>
      <c r="Y16" s="20" t="n">
        <v>68119</v>
      </c>
    </row>
    <row r="17">
      <c r="A17" s="7" t="n"/>
      <c r="B17" s="17" t="inlineStr">
        <is>
          <t>YoY growth</t>
        </is>
      </c>
      <c r="C17" s="18" t="n"/>
      <c r="D17" s="7" t="n"/>
      <c r="E17" s="7" t="n"/>
      <c r="F17" s="18" t="n"/>
      <c r="G17" s="7" t="n"/>
      <c r="H17" s="18" t="n"/>
      <c r="I17" s="7" t="n"/>
      <c r="J17" s="7" t="n"/>
      <c r="K17" s="18" t="n"/>
      <c r="L17" s="7" t="n"/>
      <c r="M17" s="7" t="n"/>
      <c r="N17" s="18" t="n"/>
      <c r="O17" s="18" t="n"/>
      <c r="P17" s="18" t="n"/>
      <c r="Q17" s="18" t="n"/>
      <c r="R17" s="18" t="n"/>
      <c r="S17" s="18" t="n"/>
      <c r="T17" s="18" t="n"/>
      <c r="U17" s="18" t="n"/>
      <c r="V17" s="18" t="n"/>
      <c r="W17" s="18" t="n"/>
      <c r="X17" s="18" t="n"/>
      <c r="Y17" s="18" t="n"/>
    </row>
    <row r="18">
      <c r="A18" s="7" t="n"/>
      <c r="B18" s="14" t="inlineStr">
        <is>
          <t>Less: Net income attributable to noncontrolling interests</t>
        </is>
      </c>
      <c r="C18" s="15" t="n">
        <v>7056</v>
      </c>
      <c r="D18" s="16">
        <f>C18/C$3</f>
        <v/>
      </c>
      <c r="E18" s="7" t="n"/>
      <c r="F18" s="15" t="n">
        <v>1326</v>
      </c>
      <c r="G18" s="16">
        <f>F18/F$3</f>
        <v/>
      </c>
      <c r="H18" s="15" t="n">
        <v>985</v>
      </c>
      <c r="I18" s="16">
        <f>H18/H$3</f>
        <v/>
      </c>
      <c r="J18" s="7" t="n"/>
      <c r="K18" s="15">
        <f>IFERROR(H18-F18,"")</f>
        <v/>
      </c>
      <c r="L18" s="16">
        <f>IFERROR(K18/F18,"")</f>
        <v/>
      </c>
      <c r="M18" s="7" t="n"/>
      <c r="N18" s="15" t="n">
        <v>1837</v>
      </c>
      <c r="O18" s="15" t="n">
        <v>1521</v>
      </c>
      <c r="P18" s="15" t="n"/>
      <c r="Q18" s="15" t="n">
        <v>1228</v>
      </c>
      <c r="R18" s="15" t="n">
        <v>2211</v>
      </c>
      <c r="S18" s="15" t="n">
        <v>1885</v>
      </c>
      <c r="T18" s="15" t="n"/>
      <c r="U18" s="15" t="n">
        <v>1326</v>
      </c>
      <c r="V18" s="15" t="n">
        <v>2005</v>
      </c>
      <c r="W18" s="15" t="n">
        <v>2105</v>
      </c>
      <c r="X18" s="15" t="n"/>
      <c r="Y18" s="15" t="n">
        <v>985</v>
      </c>
    </row>
    <row r="19">
      <c r="A19" s="7" t="n"/>
      <c r="B19" s="14" t="inlineStr">
        <is>
          <t>Retained earnings</t>
        </is>
      </c>
      <c r="C19" s="15" t="n">
        <v>263010</v>
      </c>
      <c r="D19" s="16">
        <f>C19/C$3</f>
        <v/>
      </c>
      <c r="E19" s="7" t="n"/>
      <c r="F19" s="15" t="n">
        <v>80413</v>
      </c>
      <c r="G19" s="16">
        <f>F19/F$3</f>
        <v/>
      </c>
      <c r="H19" s="15" t="n">
        <v>67134</v>
      </c>
      <c r="I19" s="16">
        <f>H19/H$3</f>
        <v/>
      </c>
      <c r="J19" s="7" t="n"/>
      <c r="K19" s="15">
        <f>IFERROR(H19-F19,"")</f>
        <v/>
      </c>
      <c r="L19" s="16">
        <f>IFERROR(K19/F19,"")</f>
        <v/>
      </c>
      <c r="M19" s="7" t="n"/>
      <c r="N19" s="15" t="n">
        <v>56894</v>
      </c>
      <c r="O19" s="15" t="n">
        <v>96211</v>
      </c>
      <c r="P19" s="15" t="n"/>
      <c r="Q19" s="15" t="n">
        <v>113850</v>
      </c>
      <c r="R19" s="15" t="n">
        <v>133168</v>
      </c>
      <c r="S19" s="15" t="n">
        <v>131979</v>
      </c>
      <c r="T19" s="15" t="n"/>
      <c r="U19" s="15" t="n">
        <v>80413</v>
      </c>
      <c r="V19" s="15" t="n">
        <v>141383</v>
      </c>
      <c r="W19" s="15" t="n">
        <v>112995</v>
      </c>
      <c r="X19" s="15" t="n"/>
      <c r="Y19" s="15" t="n">
        <v>67134</v>
      </c>
    </row>
    <row r="20">
      <c r="A20" s="7" t="n"/>
      <c r="B20" s="14" t="inlineStr">
        <is>
          <t>Diluted shares</t>
        </is>
      </c>
      <c r="C20" s="15" t="n">
        <v>62636</v>
      </c>
      <c r="D20" s="16">
        <f>C20/C$3</f>
        <v/>
      </c>
      <c r="E20" s="7" t="n"/>
      <c r="F20" s="15" t="n">
        <v>50634</v>
      </c>
      <c r="G20" s="16">
        <f>F20/F$3</f>
        <v/>
      </c>
      <c r="H20" s="15" t="n">
        <v>45677</v>
      </c>
      <c r="I20" s="16">
        <f>H20/H$3</f>
        <v/>
      </c>
      <c r="J20" s="7" t="n"/>
      <c r="K20" s="15">
        <f>IFERROR(H20-F20,"")</f>
        <v/>
      </c>
      <c r="L20" s="16">
        <f>IFERROR(K20/F20,"")</f>
        <v/>
      </c>
      <c r="M20" s="7" t="n"/>
      <c r="N20" s="15" t="n">
        <v>51548</v>
      </c>
      <c r="O20" s="15" t="n">
        <v>52624</v>
      </c>
      <c r="P20" s="15" t="n">
        <v>572</v>
      </c>
      <c r="Q20" s="15" t="n">
        <v>53276</v>
      </c>
      <c r="R20" s="15" t="n">
        <v>53279</v>
      </c>
      <c r="S20" s="15" t="n">
        <v>52869</v>
      </c>
      <c r="T20" s="15" t="n">
        <v>-170</v>
      </c>
      <c r="U20" s="15" t="n">
        <v>50634</v>
      </c>
      <c r="V20" s="15" t="n">
        <v>48551</v>
      </c>
      <c r="W20" s="15" t="n">
        <v>47881</v>
      </c>
      <c r="X20" s="15" t="n">
        <v>-546</v>
      </c>
      <c r="Y20" s="15" t="n">
        <v>45677</v>
      </c>
    </row>
    <row r="21">
      <c r="A21" s="7" t="n"/>
      <c r="B21" s="14" t="inlineStr">
        <is>
          <t>Diluted EPS</t>
        </is>
      </c>
      <c r="C21" s="24" t="n">
        <v>4.2</v>
      </c>
      <c r="D21" s="16">
        <f>C21/C$3</f>
        <v/>
      </c>
      <c r="E21" s="7" t="n"/>
      <c r="F21" s="24" t="n">
        <v>1.59</v>
      </c>
      <c r="G21" s="16">
        <f>F21/F$3</f>
        <v/>
      </c>
      <c r="H21" s="24" t="n">
        <v>1.47</v>
      </c>
      <c r="I21" s="16">
        <f>H21/H$3</f>
        <v/>
      </c>
      <c r="J21" s="7" t="n"/>
      <c r="K21" s="15">
        <f>IFERROR(H21-F21,"")</f>
        <v/>
      </c>
      <c r="L21" s="16">
        <f>IFERROR(K21/F21,"")</f>
        <v/>
      </c>
      <c r="M21" s="7" t="n"/>
      <c r="N21" s="24" t="n">
        <v>1.1</v>
      </c>
      <c r="O21" s="24" t="n">
        <v>1.83</v>
      </c>
      <c r="P21" s="24" t="n">
        <v>2.97</v>
      </c>
      <c r="Q21" s="24" t="n">
        <v>2.14</v>
      </c>
      <c r="R21" s="24" t="n">
        <v>2.5</v>
      </c>
      <c r="S21" s="24" t="n">
        <v>2.5</v>
      </c>
      <c r="T21" s="24" t="n">
        <v>3.56</v>
      </c>
      <c r="U21" s="24" t="n">
        <v>1.59</v>
      </c>
      <c r="V21" s="24" t="n">
        <v>2.91</v>
      </c>
      <c r="W21" s="24" t="n">
        <v>2.36</v>
      </c>
      <c r="X21" s="24" t="n">
        <v>3.630000000000001</v>
      </c>
      <c r="Y21" s="24" t="n">
        <v>1.47</v>
      </c>
    </row>
    <row r="22">
      <c r="A22" s="7" t="n"/>
      <c r="B22" s="14" t="inlineStr">
        <is>
          <t>Other Comprehensive Income (Loss), Foreign Currency Transaction and Translation Adjustment, Net of Tax</t>
        </is>
      </c>
      <c r="C22" s="15" t="n">
        <v>-22917</v>
      </c>
      <c r="D22" s="16">
        <f>C22/C$3</f>
        <v/>
      </c>
      <c r="E22" s="7" t="n"/>
      <c r="F22" s="15" t="n">
        <v>10662</v>
      </c>
      <c r="G22" s="16">
        <f>F22/F$3</f>
        <v/>
      </c>
      <c r="H22" s="15" t="n">
        <v>-1081</v>
      </c>
      <c r="I22" s="16">
        <f>H22/H$3</f>
        <v/>
      </c>
      <c r="J22" s="7" t="n"/>
      <c r="K22" s="15">
        <f>IFERROR(H22-F22,"")</f>
        <v/>
      </c>
      <c r="L22" s="16">
        <f>IFERROR(K22/F22,"")</f>
        <v/>
      </c>
      <c r="M22" s="7" t="n"/>
      <c r="N22" s="15" t="n">
        <v>-3836</v>
      </c>
      <c r="O22" s="15" t="n">
        <v>-5042</v>
      </c>
      <c r="P22" s="15" t="n">
        <v>4688</v>
      </c>
      <c r="Q22" s="15" t="n">
        <v>-1837</v>
      </c>
      <c r="R22" s="15" t="n">
        <v>3441</v>
      </c>
      <c r="S22" s="15" t="n">
        <v>84</v>
      </c>
      <c r="T22" s="15" t="n">
        <v>-9039</v>
      </c>
      <c r="U22" s="15" t="n">
        <v>10662</v>
      </c>
      <c r="V22" s="15" t="n">
        <v>2153</v>
      </c>
      <c r="W22" s="15" t="n">
        <v>-620</v>
      </c>
      <c r="X22" s="15" t="n">
        <v>8153</v>
      </c>
      <c r="Y22" s="15" t="n">
        <v>-1081</v>
      </c>
    </row>
    <row r="23">
      <c r="A23" s="7" t="n"/>
      <c r="B23" s="23" t="inlineStr">
        <is>
          <t>Other Comprehensive Income (Loss), Net of Tax, Total</t>
        </is>
      </c>
      <c r="C23" s="20" t="n">
        <v>-12399</v>
      </c>
      <c r="D23" s="21">
        <f>C23/C$3</f>
        <v/>
      </c>
      <c r="E23" s="7" t="n"/>
      <c r="F23" s="20" t="n">
        <v>-1878</v>
      </c>
      <c r="G23" s="21">
        <f>F23/F$3</f>
        <v/>
      </c>
      <c r="H23" s="20" t="n">
        <v>973</v>
      </c>
      <c r="I23" s="21">
        <f>H23/H$3</f>
        <v/>
      </c>
      <c r="J23" s="7" t="n"/>
      <c r="K23" s="20">
        <f>IFERROR(H23-F23,"")</f>
        <v/>
      </c>
      <c r="L23" s="21">
        <f>IFERROR(K23/F23,"")</f>
        <v/>
      </c>
      <c r="M23" s="7" t="n"/>
      <c r="N23" s="20" t="n">
        <v>-1594</v>
      </c>
      <c r="O23" s="20" t="n">
        <v>2217</v>
      </c>
      <c r="P23" s="20" t="n">
        <v>220</v>
      </c>
      <c r="Q23" s="20" t="n">
        <v>-1314</v>
      </c>
      <c r="R23" s="20" t="n">
        <v>2291</v>
      </c>
      <c r="S23" s="20" t="n">
        <v>1545</v>
      </c>
      <c r="T23" s="20" t="n">
        <v>-5705</v>
      </c>
      <c r="U23" s="20" t="n">
        <v>-1878</v>
      </c>
      <c r="V23" s="20" t="n">
        <v>3201</v>
      </c>
      <c r="W23" s="20" t="n">
        <v>4798</v>
      </c>
      <c r="X23" s="20" t="n">
        <v>6862</v>
      </c>
      <c r="Y23" s="20" t="n">
        <v>973</v>
      </c>
    </row>
    <row r="24">
      <c r="A24" s="7" t="n"/>
      <c r="B24" s="19" t="inlineStr">
        <is>
          <t>Comprehensive Income (Loss), Net of Tax, Including Portion Attributable to Noncontrolling Interest</t>
        </is>
      </c>
      <c r="C24" s="20" t="n">
        <v>257667</v>
      </c>
      <c r="D24" s="21">
        <f>C24/C$3</f>
        <v/>
      </c>
      <c r="E24" s="7" t="n"/>
      <c r="F24" s="20" t="n">
        <v>79861</v>
      </c>
      <c r="G24" s="21">
        <f>F24/F$3</f>
        <v/>
      </c>
      <c r="H24" s="20" t="n">
        <v>69092</v>
      </c>
      <c r="I24" s="21">
        <f>H24/H$3</f>
        <v/>
      </c>
      <c r="J24" s="7" t="n"/>
      <c r="K24" s="20">
        <f>IFERROR(H24-F24,"")</f>
        <v/>
      </c>
      <c r="L24" s="21">
        <f>IFERROR(K24/F24,"")</f>
        <v/>
      </c>
      <c r="M24" s="7" t="n"/>
      <c r="N24" s="20" t="n">
        <v>57137</v>
      </c>
      <c r="O24" s="20" t="n">
        <v>99949</v>
      </c>
      <c r="P24" s="20" t="n">
        <v>161323</v>
      </c>
      <c r="Q24" s="20" t="n">
        <v>113764</v>
      </c>
      <c r="R24" s="20" t="n">
        <v>137670</v>
      </c>
      <c r="S24" s="20" t="n">
        <v>135409</v>
      </c>
      <c r="T24" s="20" t="n">
        <v>183990</v>
      </c>
      <c r="U24" s="20" t="n">
        <v>79861</v>
      </c>
      <c r="V24" s="20" t="n">
        <v>146589</v>
      </c>
      <c r="W24" s="20" t="n">
        <v>119898</v>
      </c>
      <c r="X24" s="20" t="n">
        <v>181630</v>
      </c>
      <c r="Y24" s="20" t="n">
        <v>69092</v>
      </c>
    </row>
    <row r="25">
      <c r="A25" s="7" t="n"/>
      <c r="B25" s="14" t="inlineStr">
        <is>
          <t>Other Comprehensive Income (Loss), Net of Tax, Portion Attributable to Noncontrolling Interest</t>
        </is>
      </c>
      <c r="C25" s="15" t="n">
        <v>7056</v>
      </c>
      <c r="D25" s="16">
        <f>C25/C$3</f>
        <v/>
      </c>
      <c r="E25" s="7" t="n"/>
      <c r="F25" s="15" t="n">
        <v>1326</v>
      </c>
      <c r="G25" s="16">
        <f>F25/F$3</f>
        <v/>
      </c>
      <c r="H25" s="15" t="n">
        <v>985</v>
      </c>
      <c r="I25" s="16">
        <f>H25/H$3</f>
        <v/>
      </c>
      <c r="J25" s="7" t="n"/>
      <c r="K25" s="15">
        <f>IFERROR(H25-F25,"")</f>
        <v/>
      </c>
      <c r="L25" s="16">
        <f>IFERROR(K25/F25,"")</f>
        <v/>
      </c>
      <c r="M25" s="7" t="n"/>
      <c r="N25" s="15" t="n">
        <v>1837</v>
      </c>
      <c r="O25" s="15" t="n">
        <v>1521</v>
      </c>
      <c r="P25" s="15" t="n">
        <v>2656</v>
      </c>
      <c r="Q25" s="15" t="n">
        <v>1228</v>
      </c>
      <c r="R25" s="15" t="n">
        <v>2211</v>
      </c>
      <c r="S25" s="15" t="n">
        <v>1885</v>
      </c>
      <c r="T25" s="15" t="n">
        <v>2469</v>
      </c>
      <c r="U25" s="15" t="n">
        <v>1326</v>
      </c>
      <c r="V25" s="15" t="n">
        <v>2005</v>
      </c>
      <c r="W25" s="15" t="n">
        <v>2105</v>
      </c>
      <c r="X25" s="15" t="n">
        <v>2638</v>
      </c>
      <c r="Y25" s="15" t="n">
        <v>985</v>
      </c>
    </row>
    <row r="26">
      <c r="A26" s="7" t="n"/>
      <c r="B26" s="19" t="inlineStr">
        <is>
          <t>Comprehensive income attributable to A&amp;F</t>
        </is>
      </c>
      <c r="C26" s="20" t="n">
        <v>250611</v>
      </c>
      <c r="D26" s="21">
        <f>C26/C$3</f>
        <v/>
      </c>
      <c r="E26" s="7" t="n"/>
      <c r="F26" s="20" t="n">
        <v>78535</v>
      </c>
      <c r="G26" s="21">
        <f>F26/F$3</f>
        <v/>
      </c>
      <c r="H26" s="20" t="n">
        <v>68107</v>
      </c>
      <c r="I26" s="21">
        <f>H26/H$3</f>
        <v/>
      </c>
      <c r="J26" s="7" t="n"/>
      <c r="K26" s="20">
        <f>IFERROR(H26-F26,"")</f>
        <v/>
      </c>
      <c r="L26" s="21">
        <f>IFERROR(K26/F26,"")</f>
        <v/>
      </c>
      <c r="M26" s="7" t="n"/>
      <c r="N26" s="20" t="n">
        <v>55300</v>
      </c>
      <c r="O26" s="20" t="n">
        <v>98428</v>
      </c>
      <c r="P26" s="20" t="n">
        <v>158667</v>
      </c>
      <c r="Q26" s="20" t="n">
        <v>112536</v>
      </c>
      <c r="R26" s="20" t="n">
        <v>135459</v>
      </c>
      <c r="S26" s="20" t="n">
        <v>133524</v>
      </c>
      <c r="T26" s="20" t="n">
        <v>181521</v>
      </c>
      <c r="U26" s="20" t="n">
        <v>78535</v>
      </c>
      <c r="V26" s="20" t="n">
        <v>144584</v>
      </c>
      <c r="W26" s="20" t="n">
        <v>117793</v>
      </c>
      <c r="X26" s="20" t="n">
        <v>178992</v>
      </c>
      <c r="Y26" s="20" t="n">
        <v>68107</v>
      </c>
    </row>
    <row r="27">
      <c r="A27" s="7" t="n"/>
      <c r="B27" s="19" t="inlineStr">
        <is>
          <t>Interest Income (Expense), Operating</t>
        </is>
      </c>
      <c r="C27" s="20" t="n">
        <v>34110</v>
      </c>
      <c r="D27" s="21">
        <f>C27/C$3</f>
        <v/>
      </c>
      <c r="E27" s="7" t="n"/>
      <c r="F27" s="20" t="n">
        <v>-6783</v>
      </c>
      <c r="G27" s="21">
        <f>F27/F$3</f>
        <v/>
      </c>
      <c r="H27" s="20" t="n">
        <v>-5287</v>
      </c>
      <c r="I27" s="21">
        <f>H27/H$3</f>
        <v/>
      </c>
      <c r="J27" s="7" t="n"/>
      <c r="K27" s="20">
        <f>IFERROR(H27-F27,"")</f>
        <v/>
      </c>
      <c r="L27" s="21">
        <f>IFERROR(K27/F27,"")</f>
        <v/>
      </c>
      <c r="M27" s="7" t="n"/>
      <c r="N27" s="20" t="n">
        <v>1097</v>
      </c>
      <c r="O27" s="20" t="n">
        <v>671</v>
      </c>
      <c r="P27" s="20" t="n">
        <v>-4839</v>
      </c>
      <c r="Q27" s="20" t="n">
        <v>-5023</v>
      </c>
      <c r="R27" s="20" t="n">
        <v>-5203</v>
      </c>
      <c r="S27" s="20" t="n">
        <v>-8733</v>
      </c>
      <c r="T27" s="20" t="n">
        <v>-8898</v>
      </c>
      <c r="U27" s="20" t="n">
        <v>-6783</v>
      </c>
      <c r="V27" s="20" t="n">
        <v>-2474</v>
      </c>
      <c r="W27" s="20" t="n">
        <v>-5941</v>
      </c>
      <c r="X27" s="20" t="n">
        <v>-6431</v>
      </c>
      <c r="Y27" s="20" t="n">
        <v>-5287</v>
      </c>
    </row>
    <row r="28">
      <c r="A28" s="7" t="n"/>
      <c r="B28" s="18" t="n"/>
      <c r="C28" s="18" t="n"/>
      <c r="D28" s="7" t="n"/>
      <c r="E28" s="7" t="n"/>
      <c r="F28" s="18" t="n"/>
      <c r="G28" s="7" t="n"/>
      <c r="H28" s="18" t="n"/>
      <c r="I28" s="7" t="n"/>
      <c r="J28" s="7" t="n"/>
      <c r="K28" s="18" t="n"/>
      <c r="L28" s="7" t="n"/>
      <c r="M28" s="7" t="n"/>
      <c r="N28" s="18" t="n"/>
      <c r="O28" s="18" t="n"/>
      <c r="P28" s="18" t="n"/>
      <c r="Q28" s="18" t="n"/>
      <c r="R28" s="18" t="n"/>
      <c r="S28" s="18" t="n"/>
      <c r="T28" s="18" t="n"/>
      <c r="U28" s="18" t="n"/>
      <c r="V28" s="18" t="n"/>
      <c r="W28" s="18" t="n"/>
      <c r="X28" s="18" t="n"/>
      <c r="Y28" s="18" t="n"/>
    </row>
    <row r="29">
      <c r="A29" s="7" t="n"/>
      <c r="B29" s="25" t="inlineStr">
        <is>
          <t>Interim-only disclosures:</t>
        </is>
      </c>
      <c r="C29" s="18" t="n"/>
      <c r="D29" s="7" t="n"/>
      <c r="E29" s="7" t="n"/>
      <c r="F29" s="18" t="n"/>
      <c r="G29" s="7" t="n"/>
      <c r="H29" s="18" t="n"/>
      <c r="I29" s="7" t="n"/>
      <c r="J29" s="7" t="n"/>
      <c r="K29" s="18" t="n"/>
      <c r="L29" s="7" t="n"/>
      <c r="M29" s="7" t="n"/>
      <c r="N29" s="18" t="n"/>
      <c r="O29" s="18" t="n"/>
      <c r="P29" s="18" t="n"/>
      <c r="Q29" s="18" t="n"/>
      <c r="R29" s="18" t="n"/>
      <c r="S29" s="18" t="n"/>
      <c r="T29" s="18" t="n"/>
      <c r="U29" s="18" t="n"/>
      <c r="V29" s="18" t="n"/>
      <c r="W29" s="18" t="n"/>
      <c r="X29" s="18" t="n"/>
      <c r="Y29" s="18" t="n"/>
    </row>
    <row r="30">
      <c r="A30" s="7" t="n"/>
      <c r="B30" s="14" t="inlineStr">
        <is>
          <t>Selling Expense</t>
        </is>
      </c>
      <c r="C30" s="15" t="n"/>
      <c r="D30" s="16" t="n"/>
      <c r="E30" s="7" t="n"/>
      <c r="F30" s="15" t="n">
        <v>399937</v>
      </c>
      <c r="G30" s="16">
        <f>F30/F$3</f>
        <v/>
      </c>
      <c r="H30" s="15" t="n">
        <v>431195</v>
      </c>
      <c r="I30" s="16">
        <f>H30/H$3</f>
        <v/>
      </c>
      <c r="J30" s="7" t="n"/>
      <c r="K30" s="15">
        <f>IFERROR(H30-F30,"")</f>
        <v/>
      </c>
      <c r="L30" s="16">
        <f>IFERROR(K30/F30,"")</f>
        <v/>
      </c>
      <c r="M30" s="7" t="n"/>
      <c r="N30" s="15" t="n"/>
      <c r="O30" s="15" t="n"/>
      <c r="P30" s="15" t="n"/>
      <c r="Q30" s="15" t="n">
        <v>360018</v>
      </c>
      <c r="R30" s="15" t="n">
        <v>382557</v>
      </c>
      <c r="S30" s="15" t="n">
        <v>420990</v>
      </c>
      <c r="T30" s="15" t="n">
        <v>526423</v>
      </c>
      <c r="U30" s="15" t="n">
        <v>399937</v>
      </c>
      <c r="V30" s="15" t="n">
        <v>375356</v>
      </c>
      <c r="W30" s="15" t="n">
        <v>459548</v>
      </c>
      <c r="X30" s="15" t="n">
        <v>574792</v>
      </c>
      <c r="Y30" s="15" t="n">
        <v>431195</v>
      </c>
    </row>
    <row r="31">
      <c r="A31" s="7" t="n"/>
      <c r="B31" s="14" t="inlineStr">
        <is>
          <t>General and Administrative Expense</t>
        </is>
      </c>
      <c r="C31" s="15" t="n"/>
      <c r="D31" s="16" t="n"/>
      <c r="E31" s="7" t="n"/>
      <c r="F31" s="15" t="n">
        <v>174925</v>
      </c>
      <c r="G31" s="16">
        <f>F31/F$3</f>
        <v/>
      </c>
      <c r="H31" s="15" t="n">
        <v>182754</v>
      </c>
      <c r="I31" s="16">
        <f>H31/H$3</f>
        <v/>
      </c>
      <c r="J31" s="7" t="n"/>
      <c r="K31" s="15">
        <f>IFERROR(H31-F31,"")</f>
        <v/>
      </c>
      <c r="L31" s="16">
        <f>IFERROR(K31/F31,"")</f>
        <v/>
      </c>
      <c r="M31" s="7" t="n"/>
      <c r="N31" s="15" t="n"/>
      <c r="O31" s="15" t="n"/>
      <c r="P31" s="15" t="n"/>
      <c r="Q31" s="15" t="n">
        <v>189548</v>
      </c>
      <c r="R31" s="15" t="n">
        <v>178147</v>
      </c>
      <c r="S31" s="15" t="n">
        <v>188246</v>
      </c>
      <c r="T31" s="15" t="n">
        <v>194544</v>
      </c>
      <c r="U31" s="15" t="n">
        <v>174925</v>
      </c>
      <c r="V31" s="15" t="n">
        <v>175325</v>
      </c>
      <c r="W31" s="15" t="n">
        <v>193402</v>
      </c>
      <c r="X31" s="15" t="n">
        <v>181819</v>
      </c>
      <c r="Y31" s="15" t="n">
        <v>182754</v>
      </c>
    </row>
    <row r="32">
      <c r="A32" s="7" t="n"/>
      <c r="B32" s="14" t="inlineStr">
        <is>
          <t>Asset Impairment Charges</t>
        </is>
      </c>
      <c r="C32" s="15" t="n"/>
      <c r="D32" s="16" t="n"/>
      <c r="E32" s="7" t="n"/>
      <c r="F32" s="15" t="n">
        <v>679</v>
      </c>
      <c r="G32" s="16">
        <f>F32/F$3</f>
        <v/>
      </c>
      <c r="H32" s="15" t="n">
        <v>2185</v>
      </c>
      <c r="I32" s="16">
        <f>H32/H$3</f>
        <v/>
      </c>
      <c r="J32" s="7" t="n"/>
      <c r="K32" s="15">
        <f>IFERROR(H32-F32,"")</f>
        <v/>
      </c>
      <c r="L32" s="16">
        <f>IFERROR(K32/F32,"")</f>
        <v/>
      </c>
      <c r="M32" s="7" t="n"/>
      <c r="N32" s="15" t="n">
        <v>0</v>
      </c>
      <c r="O32" s="15" t="n">
        <v>0</v>
      </c>
      <c r="P32" s="15" t="n">
        <v>3853</v>
      </c>
      <c r="Q32" s="15" t="n">
        <v>866</v>
      </c>
      <c r="R32" s="15" t="n">
        <v>701</v>
      </c>
      <c r="S32" s="15" t="n">
        <v>5499</v>
      </c>
      <c r="T32" s="15" t="n">
        <v>4530</v>
      </c>
      <c r="U32" s="15" t="n">
        <v>679</v>
      </c>
      <c r="V32" s="15" t="n">
        <v>2773</v>
      </c>
      <c r="W32" s="15" t="n">
        <v>2271</v>
      </c>
      <c r="X32" s="15" t="n">
        <v>5761</v>
      </c>
      <c r="Y32" s="15" t="n">
        <v>2185</v>
      </c>
    </row>
    <row r="33">
      <c r="A33" s="7" t="n"/>
      <c r="B33" s="14" t="inlineStr">
        <is>
          <t>Interest and Other Income</t>
        </is>
      </c>
      <c r="C33" s="15" t="n"/>
      <c r="D33" s="16" t="n"/>
      <c r="E33" s="7" t="n"/>
      <c r="F33" s="15" t="n">
        <v>7444</v>
      </c>
      <c r="G33" s="16">
        <f>F33/F$3</f>
        <v/>
      </c>
      <c r="H33" s="15" t="n">
        <v>5737</v>
      </c>
      <c r="I33" s="16">
        <f>H33/H$3</f>
        <v/>
      </c>
      <c r="J33" s="7" t="n"/>
      <c r="K33" s="15">
        <f>IFERROR(H33-F33,"")</f>
        <v/>
      </c>
      <c r="L33" s="16">
        <f>IFERROR(K33/F33,"")</f>
        <v/>
      </c>
      <c r="M33" s="7" t="n"/>
      <c r="N33" s="15" t="n">
        <v>6538</v>
      </c>
      <c r="O33" s="15" t="n">
        <v>7897</v>
      </c>
      <c r="P33" s="15" t="n">
        <v>11530</v>
      </c>
      <c r="Q33" s="15" t="n">
        <v>10803</v>
      </c>
      <c r="R33" s="15" t="n">
        <v>10392</v>
      </c>
      <c r="S33" s="15" t="n">
        <v>9302</v>
      </c>
      <c r="T33" s="15" t="n">
        <v>9437</v>
      </c>
      <c r="U33" s="15" t="n">
        <v>7444</v>
      </c>
      <c r="V33" s="15" t="n">
        <v>3094</v>
      </c>
      <c r="W33" s="15" t="n">
        <v>6491</v>
      </c>
      <c r="X33" s="15" t="n">
        <v>6975</v>
      </c>
      <c r="Y33" s="15" t="n">
        <v>5737</v>
      </c>
    </row>
    <row r="34">
      <c r="A34" s="7" t="n"/>
      <c r="B34" s="14" t="inlineStr">
        <is>
          <t>Other Comprehensive Income (Loss), Cash Flow Hedge, Gain (Loss), after Reclassification and Tax</t>
        </is>
      </c>
      <c r="C34" s="15" t="n"/>
      <c r="D34" s="16" t="n"/>
      <c r="E34" s="7" t="n"/>
      <c r="F34" s="15" t="n">
        <v>-12540</v>
      </c>
      <c r="G34" s="16">
        <f>F34/F$3</f>
        <v/>
      </c>
      <c r="H34" s="15" t="n">
        <v>2054</v>
      </c>
      <c r="I34" s="16">
        <f>H34/H$3</f>
        <v/>
      </c>
      <c r="J34" s="7" t="n"/>
      <c r="K34" s="15">
        <f>IFERROR(H34-F34,"")</f>
        <v/>
      </c>
      <c r="L34" s="16">
        <f>IFERROR(K34/F34,"")</f>
        <v/>
      </c>
      <c r="M34" s="7" t="n"/>
      <c r="N34" s="15" t="n">
        <v>2242</v>
      </c>
      <c r="O34" s="15" t="n">
        <v>7259</v>
      </c>
      <c r="P34" s="15" t="n">
        <v>-4468</v>
      </c>
      <c r="Q34" s="15" t="n">
        <v>523</v>
      </c>
      <c r="R34" s="15" t="n">
        <v>-1150</v>
      </c>
      <c r="S34" s="15" t="n">
        <v>1461</v>
      </c>
      <c r="T34" s="15" t="n">
        <v>3334</v>
      </c>
      <c r="U34" s="15" t="n">
        <v>-12540</v>
      </c>
      <c r="V34" s="15" t="n">
        <v>1048</v>
      </c>
      <c r="W34" s="15" t="n">
        <v>5418</v>
      </c>
      <c r="X34" s="15" t="n">
        <v>-1291</v>
      </c>
      <c r="Y34" s="15" t="n">
        <v>2054</v>
      </c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  <c r="K35" s="7" t="n"/>
      <c r="L35" s="7" t="n"/>
      <c r="M35" s="7" t="n"/>
      <c r="N35" s="7" t="n"/>
      <c r="O35" s="7" t="n"/>
      <c r="P35" s="7" t="n"/>
      <c r="Q35" s="7" t="n"/>
      <c r="R35" s="7" t="n"/>
      <c r="S35" s="7" t="n"/>
      <c r="T35" s="7" t="n"/>
      <c r="U35" s="7" t="n"/>
      <c r="V35" s="7" t="n"/>
      <c r="W35" s="7" t="n"/>
      <c r="X35" s="7" t="n"/>
      <c r="Y35" s="7" t="n"/>
    </row>
    <row r="36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  <c r="K36" s="7" t="n"/>
      <c r="L36" s="7" t="n"/>
      <c r="M36" s="7" t="n"/>
      <c r="N36" s="7" t="n"/>
      <c r="O36" s="7" t="n"/>
      <c r="P36" s="7" t="n"/>
      <c r="Q36" s="7" t="n"/>
      <c r="R36" s="7" t="n"/>
      <c r="S36" s="7" t="n"/>
      <c r="T36" s="7" t="n"/>
      <c r="U36" s="7" t="n"/>
      <c r="V36" s="7" t="n"/>
      <c r="W36" s="7" t="n"/>
      <c r="X36" s="7" t="n"/>
      <c r="Y36" s="7" t="n"/>
    </row>
    <row r="37">
      <c r="A37" s="7" t="n"/>
      <c r="B37" s="5" t="inlineStr">
        <is>
          <t>Business performance metrics</t>
        </is>
      </c>
      <c r="C37" s="26" t="n">
        <v>2021</v>
      </c>
      <c r="D37" s="27" t="inlineStr">
        <is>
          <t>YTD25</t>
        </is>
      </c>
      <c r="E37" s="27" t="inlineStr">
        <is>
          <t>YTD26</t>
        </is>
      </c>
      <c r="F37" s="26" t="inlineStr">
        <is>
          <t>Change $</t>
        </is>
      </c>
      <c r="G37" s="26" t="inlineStr">
        <is>
          <t>Change %</t>
        </is>
      </c>
      <c r="H37" s="27" t="inlineStr">
        <is>
          <t>2Q23</t>
        </is>
      </c>
      <c r="I37" s="27" t="inlineStr">
        <is>
          <t>3Q23</t>
        </is>
      </c>
      <c r="J37" s="27" t="inlineStr">
        <is>
          <t>4Q23</t>
        </is>
      </c>
      <c r="K37" s="27" t="inlineStr">
        <is>
          <t>1Q24</t>
        </is>
      </c>
      <c r="L37" s="27" t="inlineStr">
        <is>
          <t>2Q24</t>
        </is>
      </c>
      <c r="M37" s="27" t="inlineStr">
        <is>
          <t>3Q24</t>
        </is>
      </c>
      <c r="N37" s="27" t="inlineStr">
        <is>
          <t>4Q24</t>
        </is>
      </c>
      <c r="O37" s="27" t="inlineStr">
        <is>
          <t>1Q25</t>
        </is>
      </c>
      <c r="P37" s="27" t="inlineStr">
        <is>
          <t>2Q25</t>
        </is>
      </c>
      <c r="Q37" s="27" t="inlineStr">
        <is>
          <t>3Q25</t>
        </is>
      </c>
      <c r="R37" s="27" t="inlineStr">
        <is>
          <t>4Q25</t>
        </is>
      </c>
      <c r="S37" s="27" t="inlineStr">
        <is>
          <t>1Q26</t>
        </is>
      </c>
      <c r="T37" s="7" t="n"/>
      <c r="U37" s="7" t="n"/>
      <c r="V37" s="7" t="n"/>
      <c r="W37" s="7" t="n"/>
      <c r="X37" s="7" t="n"/>
      <c r="Y37" s="7" t="n"/>
    </row>
    <row r="38">
      <c r="A38" s="7" t="n"/>
      <c r="B38" s="3" t="inlineStr">
        <is>
          <t>Total revenue</t>
        </is>
      </c>
      <c r="C38" s="28">
        <f>(C3)</f>
        <v/>
      </c>
      <c r="D38" s="28">
        <f>(F3)</f>
        <v/>
      </c>
      <c r="E38" s="28">
        <f>(H3)</f>
        <v/>
      </c>
      <c r="F38" s="28">
        <f>E38-D38</f>
        <v/>
      </c>
      <c r="G38" s="29">
        <f>E38/D38-1</f>
        <v/>
      </c>
      <c r="H38" s="28">
        <f>(N3)</f>
        <v/>
      </c>
      <c r="I38" s="28">
        <f>(O3)</f>
        <v/>
      </c>
      <c r="J38" s="28">
        <f>(P3)</f>
        <v/>
      </c>
      <c r="K38" s="28">
        <f>(Q3)</f>
        <v/>
      </c>
      <c r="L38" s="28">
        <f>(R3)</f>
        <v/>
      </c>
      <c r="M38" s="28">
        <f>(S3)</f>
        <v/>
      </c>
      <c r="N38" s="28">
        <f>(T3)</f>
        <v/>
      </c>
      <c r="O38" s="28">
        <f>(U3)</f>
        <v/>
      </c>
      <c r="P38" s="28">
        <f>(V3)</f>
        <v/>
      </c>
      <c r="Q38" s="28">
        <f>(W3)</f>
        <v/>
      </c>
      <c r="R38" s="28">
        <f>(X3)</f>
        <v/>
      </c>
      <c r="S38" s="28">
        <f>(Y3)</f>
        <v/>
      </c>
      <c r="T38" s="7" t="n"/>
      <c r="U38" s="7" t="n"/>
      <c r="V38" s="7" t="n"/>
      <c r="W38" s="7" t="n"/>
      <c r="X38" s="7" t="n"/>
      <c r="Y38" s="7" t="n"/>
    </row>
    <row r="39">
      <c r="A39" s="7" t="n"/>
      <c r="B39" s="3" t="inlineStr">
        <is>
          <t>Total costs</t>
        </is>
      </c>
      <c r="C39" s="28">
        <f>(C5)</f>
        <v/>
      </c>
      <c r="D39" s="28">
        <f>(F5)</f>
        <v/>
      </c>
      <c r="E39" s="28">
        <f>(H5)</f>
        <v/>
      </c>
      <c r="F39" s="28">
        <f>E39-D39</f>
        <v/>
      </c>
      <c r="G39" s="29">
        <f>E39/D39-1</f>
        <v/>
      </c>
      <c r="H39" s="28">
        <f>(N5)</f>
        <v/>
      </c>
      <c r="I39" s="28">
        <f>(O5)</f>
        <v/>
      </c>
      <c r="J39" s="28">
        <f>(P5)</f>
        <v/>
      </c>
      <c r="K39" s="28">
        <f>(Q5)</f>
        <v/>
      </c>
      <c r="L39" s="28">
        <f>(R5)</f>
        <v/>
      </c>
      <c r="M39" s="28">
        <f>(S5)</f>
        <v/>
      </c>
      <c r="N39" s="28">
        <f>(T5)</f>
        <v/>
      </c>
      <c r="O39" s="28">
        <f>(U5)</f>
        <v/>
      </c>
      <c r="P39" s="28">
        <f>(V5)</f>
        <v/>
      </c>
      <c r="Q39" s="28">
        <f>(W5)</f>
        <v/>
      </c>
      <c r="R39" s="28">
        <f>(X5)</f>
        <v/>
      </c>
      <c r="S39" s="28">
        <f>(Y5)</f>
        <v/>
      </c>
      <c r="T39" s="7" t="n"/>
      <c r="U39" s="7" t="n"/>
      <c r="V39" s="7" t="n"/>
      <c r="W39" s="7" t="n"/>
      <c r="X39" s="7" t="n"/>
      <c r="Y39" s="7" t="n"/>
    </row>
    <row r="40">
      <c r="A40" s="7" t="n"/>
      <c r="B40" s="3" t="inlineStr">
        <is>
          <t>Gross profit (computed)</t>
        </is>
      </c>
      <c r="C40" s="28">
        <f>(C3)-(C5)</f>
        <v/>
      </c>
      <c r="D40" s="28">
        <f>(F3)-(F5)</f>
        <v/>
      </c>
      <c r="E40" s="28">
        <f>(H3)-(H5)</f>
        <v/>
      </c>
      <c r="F40" s="28">
        <f>E40-D40</f>
        <v/>
      </c>
      <c r="G40" s="29">
        <f>E40/D40-1</f>
        <v/>
      </c>
      <c r="H40" s="28">
        <f>(N3)-(N5)</f>
        <v/>
      </c>
      <c r="I40" s="28">
        <f>(O3)-(O5)</f>
        <v/>
      </c>
      <c r="J40" s="28">
        <f>(P3)-(P5)</f>
        <v/>
      </c>
      <c r="K40" s="28">
        <f>(Q3)-(Q5)</f>
        <v/>
      </c>
      <c r="L40" s="28">
        <f>(R3)-(R5)</f>
        <v/>
      </c>
      <c r="M40" s="28">
        <f>(S3)-(S5)</f>
        <v/>
      </c>
      <c r="N40" s="28">
        <f>(T3)-(T5)</f>
        <v/>
      </c>
      <c r="O40" s="28">
        <f>(U3)-(U5)</f>
        <v/>
      </c>
      <c r="P40" s="28">
        <f>(V3)-(V5)</f>
        <v/>
      </c>
      <c r="Q40" s="28">
        <f>(W3)-(W5)</f>
        <v/>
      </c>
      <c r="R40" s="28">
        <f>(X3)-(X5)</f>
        <v/>
      </c>
      <c r="S40" s="28">
        <f>(Y3)-(Y5)</f>
        <v/>
      </c>
      <c r="T40" s="7" t="n"/>
      <c r="U40" s="7" t="n"/>
      <c r="V40" s="7" t="n"/>
      <c r="W40" s="7" t="n"/>
      <c r="X40" s="7" t="n"/>
      <c r="Y40" s="7" t="n"/>
    </row>
    <row r="41">
      <c r="A41" s="7" t="n"/>
      <c r="B41" s="4" t="inlineStr">
        <is>
          <t>Return on equity</t>
        </is>
      </c>
      <c r="C41" s="16">
        <f>C16/'Balance Sheet'!E34</f>
        <v/>
      </c>
      <c r="D41" s="16" t="n"/>
      <c r="E41" s="16" t="n"/>
      <c r="F41" s="16">
        <f>E41-D41</f>
        <v/>
      </c>
      <c r="G41" s="16">
        <f>E41/D41-1</f>
        <v/>
      </c>
      <c r="H41" s="16" t="n"/>
      <c r="I41" s="16" t="n"/>
      <c r="J41" s="16" t="n"/>
      <c r="K41" s="16" t="n"/>
      <c r="L41" s="16" t="n"/>
      <c r="M41" s="16" t="n"/>
      <c r="N41" s="16" t="n"/>
      <c r="O41" s="16">
        <f>U16/'Balance Sheet'!K34</f>
        <v/>
      </c>
      <c r="P41" s="16" t="n"/>
      <c r="Q41" s="16" t="n"/>
      <c r="R41" s="16" t="n"/>
      <c r="S41" s="16">
        <f>Y16/'Balance Sheet'!L34</f>
        <v/>
      </c>
      <c r="T41" s="7" t="n"/>
      <c r="U41" s="7" t="n"/>
      <c r="V41" s="7" t="n"/>
      <c r="W41" s="7" t="n"/>
      <c r="X41" s="7" t="n"/>
      <c r="Y41" s="7" t="n"/>
    </row>
    <row r="42">
      <c r="A42" s="7" t="n"/>
      <c r="B42" s="4" t="inlineStr">
        <is>
          <t>Return on invested capital</t>
        </is>
      </c>
      <c r="C42" s="16">
        <f>(C12*(1-C14/C15))/('Balance Sheet'!E34+('Balance Sheet'!E25)-'Balance Sheet'!E4)</f>
        <v/>
      </c>
      <c r="D42" s="16" t="n"/>
      <c r="E42" s="16" t="n"/>
      <c r="F42" s="16">
        <f>E42-D42</f>
        <v/>
      </c>
      <c r="G42" s="16">
        <f>E42/D42-1</f>
        <v/>
      </c>
      <c r="H42" s="16" t="n"/>
      <c r="I42" s="16" t="n"/>
      <c r="J42" s="16" t="n"/>
      <c r="K42" s="16" t="n"/>
      <c r="L42" s="16" t="n"/>
      <c r="M42" s="16" t="n"/>
      <c r="N42" s="16" t="n"/>
      <c r="O42" s="16">
        <f>(U12*(1-U14/U15))/('Balance Sheet'!K34+('Balance Sheet'!K25)-'Balance Sheet'!K4)</f>
        <v/>
      </c>
      <c r="P42" s="16" t="n"/>
      <c r="Q42" s="16" t="n"/>
      <c r="R42" s="16" t="n"/>
      <c r="S42" s="16">
        <f>(Y12*(1-Y14/Y15))/('Balance Sheet'!L34+('Balance Sheet'!L25)-'Balance Sheet'!L4)</f>
        <v/>
      </c>
      <c r="T42" s="7" t="n"/>
      <c r="U42" s="7" t="n"/>
      <c r="V42" s="7" t="n"/>
      <c r="W42" s="7" t="n"/>
      <c r="X42" s="7" t="n"/>
      <c r="Y42" s="7" t="n"/>
    </row>
    <row r="43">
      <c r="A43" s="7" t="n"/>
      <c r="B43" s="4" t="inlineStr">
        <is>
          <t>Gross margin</t>
        </is>
      </c>
      <c r="C43" s="16">
        <f>C6/C3</f>
        <v/>
      </c>
      <c r="D43" s="16">
        <f>F6/F3</f>
        <v/>
      </c>
      <c r="E43" s="16">
        <f>H6/H3</f>
        <v/>
      </c>
      <c r="F43" s="16">
        <f>E43-D43</f>
        <v/>
      </c>
      <c r="G43" s="16">
        <f>E43/D43-1</f>
        <v/>
      </c>
      <c r="H43" s="16">
        <f>N6/N3</f>
        <v/>
      </c>
      <c r="I43" s="16">
        <f>O6/O3</f>
        <v/>
      </c>
      <c r="J43" s="16">
        <f>P6/P3</f>
        <v/>
      </c>
      <c r="K43" s="16">
        <f>Q6/Q3</f>
        <v/>
      </c>
      <c r="L43" s="16">
        <f>R6/R3</f>
        <v/>
      </c>
      <c r="M43" s="16">
        <f>S6/S3</f>
        <v/>
      </c>
      <c r="N43" s="16">
        <f>T6/T3</f>
        <v/>
      </c>
      <c r="O43" s="16">
        <f>U6/U3</f>
        <v/>
      </c>
      <c r="P43" s="16">
        <f>V6/V3</f>
        <v/>
      </c>
      <c r="Q43" s="16">
        <f>W6/W3</f>
        <v/>
      </c>
      <c r="R43" s="16">
        <f>X6/X3</f>
        <v/>
      </c>
      <c r="S43" s="16">
        <f>Y6/Y3</f>
        <v/>
      </c>
      <c r="T43" s="7" t="n"/>
      <c r="U43" s="7" t="n"/>
      <c r="V43" s="7" t="n"/>
      <c r="W43" s="7" t="n"/>
      <c r="X43" s="7" t="n"/>
      <c r="Y43" s="7" t="n"/>
    </row>
    <row r="44">
      <c r="A44" s="7" t="n"/>
      <c r="B44" s="4" t="inlineStr">
        <is>
          <t>Operating margin</t>
        </is>
      </c>
      <c r="C44" s="16">
        <f>C12/C3</f>
        <v/>
      </c>
      <c r="D44" s="16">
        <f>F12/F3</f>
        <v/>
      </c>
      <c r="E44" s="16">
        <f>H12/H3</f>
        <v/>
      </c>
      <c r="F44" s="16">
        <f>E44-D44</f>
        <v/>
      </c>
      <c r="G44" s="16">
        <f>E44/D44-1</f>
        <v/>
      </c>
      <c r="H44" s="16">
        <f>N12/N3</f>
        <v/>
      </c>
      <c r="I44" s="16">
        <f>O12/O3</f>
        <v/>
      </c>
      <c r="J44" s="16">
        <f>P12/P3</f>
        <v/>
      </c>
      <c r="K44" s="16">
        <f>Q12/Q3</f>
        <v/>
      </c>
      <c r="L44" s="16">
        <f>R12/R3</f>
        <v/>
      </c>
      <c r="M44" s="16">
        <f>S12/S3</f>
        <v/>
      </c>
      <c r="N44" s="16">
        <f>T12/T3</f>
        <v/>
      </c>
      <c r="O44" s="16">
        <f>U12/U3</f>
        <v/>
      </c>
      <c r="P44" s="16">
        <f>V12/V3</f>
        <v/>
      </c>
      <c r="Q44" s="16">
        <f>W12/W3</f>
        <v/>
      </c>
      <c r="R44" s="16">
        <f>X12/X3</f>
        <v/>
      </c>
      <c r="S44" s="16">
        <f>Y12/Y3</f>
        <v/>
      </c>
      <c r="T44" s="7" t="n"/>
      <c r="U44" s="7" t="n"/>
      <c r="V44" s="7" t="n"/>
      <c r="W44" s="7" t="n"/>
      <c r="X44" s="7" t="n"/>
      <c r="Y44" s="7" t="n"/>
    </row>
    <row r="45">
      <c r="A45" s="7" t="n"/>
      <c r="B45" s="4" t="inlineStr">
        <is>
          <t>EBITDA</t>
        </is>
      </c>
      <c r="C45" s="30">
        <f>C12+'Cash Flow'!E6</f>
        <v/>
      </c>
      <c r="D45" s="30">
        <f>F12+'Cash Flow'!K6</f>
        <v/>
      </c>
      <c r="E45" s="30">
        <f>H12+'Cash Flow'!L6</f>
        <v/>
      </c>
      <c r="F45" s="30">
        <f>E45-D45</f>
        <v/>
      </c>
      <c r="G45" s="16">
        <f>E45/D45-1</f>
        <v/>
      </c>
      <c r="H45" s="30" t="n"/>
      <c r="I45" s="30" t="n"/>
      <c r="J45" s="30" t="n"/>
      <c r="K45" s="30" t="n"/>
      <c r="L45" s="30" t="n"/>
      <c r="M45" s="30" t="n"/>
      <c r="N45" s="30" t="n"/>
      <c r="O45" s="30">
        <f>U12+'Cash Flow'!Q6</f>
        <v/>
      </c>
      <c r="P45" s="30" t="n"/>
      <c r="Q45" s="30" t="n"/>
      <c r="R45" s="30" t="n"/>
      <c r="S45" s="30">
        <f>Y12+'Cash Flow'!R6</f>
        <v/>
      </c>
      <c r="T45" s="7" t="n"/>
      <c r="U45" s="7" t="n"/>
      <c r="V45" s="7" t="n"/>
      <c r="W45" s="7" t="n"/>
      <c r="X45" s="7" t="n"/>
      <c r="Y45" s="7" t="n"/>
    </row>
    <row r="46">
      <c r="A46" s="7" t="n"/>
      <c r="B46" s="31" t="inlineStr">
        <is>
          <t>EBITDA margin</t>
        </is>
      </c>
      <c r="C46" s="32">
        <f>C45/C3</f>
        <v/>
      </c>
      <c r="D46" s="32">
        <f>D45/F3</f>
        <v/>
      </c>
      <c r="E46" s="32">
        <f>E45/H3</f>
        <v/>
      </c>
      <c r="F46" s="32">
        <f>E46-D46</f>
        <v/>
      </c>
      <c r="G46" s="32">
        <f>E46/D46-1</f>
        <v/>
      </c>
      <c r="H46" s="32">
        <f>H45/N3</f>
        <v/>
      </c>
      <c r="I46" s="32">
        <f>I45/O3</f>
        <v/>
      </c>
      <c r="J46" s="32">
        <f>J45/P3</f>
        <v/>
      </c>
      <c r="K46" s="32">
        <f>K45/Q3</f>
        <v/>
      </c>
      <c r="L46" s="32">
        <f>L45/R3</f>
        <v/>
      </c>
      <c r="M46" s="32">
        <f>M45/S3</f>
        <v/>
      </c>
      <c r="N46" s="32">
        <f>N45/T3</f>
        <v/>
      </c>
      <c r="O46" s="32">
        <f>O45/U3</f>
        <v/>
      </c>
      <c r="P46" s="32">
        <f>P45/V3</f>
        <v/>
      </c>
      <c r="Q46" s="32">
        <f>Q45/W3</f>
        <v/>
      </c>
      <c r="R46" s="32">
        <f>R45/X3</f>
        <v/>
      </c>
      <c r="S46" s="32">
        <f>S45/Y3</f>
        <v/>
      </c>
      <c r="T46" s="7" t="n"/>
      <c r="U46" s="7" t="n"/>
      <c r="V46" s="7" t="n"/>
      <c r="W46" s="7" t="n"/>
      <c r="X46" s="7" t="n"/>
      <c r="Y46" s="7" t="n"/>
    </row>
    <row r="47">
      <c r="A47" s="7" t="n"/>
      <c r="B47" s="4" t="inlineStr">
        <is>
          <t>Net margin</t>
        </is>
      </c>
      <c r="C47" s="16">
        <f>C16/C3</f>
        <v/>
      </c>
      <c r="D47" s="16">
        <f>F16/F3</f>
        <v/>
      </c>
      <c r="E47" s="16">
        <f>H16/H3</f>
        <v/>
      </c>
      <c r="F47" s="16">
        <f>E47-D47</f>
        <v/>
      </c>
      <c r="G47" s="16">
        <f>E47/D47-1</f>
        <v/>
      </c>
      <c r="H47" s="16">
        <f>N16/N3</f>
        <v/>
      </c>
      <c r="I47" s="16">
        <f>O16/O3</f>
        <v/>
      </c>
      <c r="J47" s="16">
        <f>P16/P3</f>
        <v/>
      </c>
      <c r="K47" s="16">
        <f>Q16/Q3</f>
        <v/>
      </c>
      <c r="L47" s="16">
        <f>R16/R3</f>
        <v/>
      </c>
      <c r="M47" s="16">
        <f>S16/S3</f>
        <v/>
      </c>
      <c r="N47" s="16">
        <f>T16/T3</f>
        <v/>
      </c>
      <c r="O47" s="16">
        <f>U16/U3</f>
        <v/>
      </c>
      <c r="P47" s="16">
        <f>V16/V3</f>
        <v/>
      </c>
      <c r="Q47" s="16">
        <f>W16/W3</f>
        <v/>
      </c>
      <c r="R47" s="16">
        <f>X16/X3</f>
        <v/>
      </c>
      <c r="S47" s="16">
        <f>Y16/Y3</f>
        <v/>
      </c>
      <c r="T47" s="7" t="n"/>
      <c r="U47" s="7" t="n"/>
      <c r="V47" s="7" t="n"/>
      <c r="W47" s="7" t="n"/>
      <c r="X47" s="7" t="n"/>
      <c r="Y47" s="7" t="n"/>
    </row>
    <row r="48">
      <c r="A48" s="7" t="n"/>
      <c r="B48" s="4" t="inlineStr">
        <is>
          <t>Revenue growth YoY</t>
        </is>
      </c>
      <c r="C48" s="16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7" t="n"/>
      <c r="U48" s="7" t="n"/>
      <c r="V48" s="7" t="n"/>
      <c r="W48" s="7" t="n"/>
      <c r="X48" s="7" t="n"/>
      <c r="Y48" s="7" t="n"/>
    </row>
    <row r="49">
      <c r="A49" s="7" t="n"/>
      <c r="B49" s="4" t="inlineStr">
        <is>
          <t>Earnings growth YoY</t>
        </is>
      </c>
      <c r="C49" s="16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7" t="n"/>
      <c r="U49" s="7" t="n"/>
      <c r="V49" s="7" t="n"/>
      <c r="W49" s="7" t="n"/>
      <c r="X49" s="7" t="n"/>
      <c r="Y49" s="7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52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1" max="11"/>
    <col width="12" customWidth="1" min="12" max="12"/>
  </cols>
  <sheetData>
    <row r="1">
      <c r="A1" s="7" t="n"/>
      <c r="B1" s="7" t="n"/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</row>
    <row r="2">
      <c r="A2" s="7" t="n"/>
      <c r="B2" s="33" t="inlineStr">
        <is>
          <t>ANF Balance Sheet (thousands, USD)</t>
        </is>
      </c>
      <c r="C2" s="13" t="n">
        <v>2019</v>
      </c>
      <c r="D2" s="13" t="n">
        <v>2020</v>
      </c>
      <c r="E2" s="13" t="n">
        <v>2021</v>
      </c>
      <c r="F2" s="13" t="n">
        <v>2022</v>
      </c>
      <c r="G2" s="13" t="n">
        <v>2023</v>
      </c>
      <c r="H2" s="13" t="n">
        <v>2024</v>
      </c>
      <c r="I2" s="13" t="n">
        <v>2025</v>
      </c>
      <c r="J2" s="7" t="n"/>
      <c r="K2" s="12" t="inlineStr">
        <is>
          <t>1Q25</t>
        </is>
      </c>
      <c r="L2" s="12" t="inlineStr">
        <is>
          <t>1Q26</t>
        </is>
      </c>
    </row>
    <row r="3">
      <c r="A3" s="7" t="n"/>
      <c r="B3" s="34" t="inlineStr">
        <is>
          <t>Assets:</t>
        </is>
      </c>
      <c r="C3" s="7" t="n"/>
      <c r="D3" s="7" t="n"/>
      <c r="E3" s="7" t="n"/>
      <c r="F3" s="7" t="n"/>
      <c r="G3" s="7" t="n"/>
      <c r="H3" s="7" t="n"/>
      <c r="I3" s="7" t="n"/>
      <c r="J3" s="7" t="n"/>
      <c r="K3" s="7" t="n"/>
      <c r="L3" s="7" t="n"/>
    </row>
    <row r="4">
      <c r="A4" s="7" t="n"/>
      <c r="B4" s="35" t="inlineStr">
        <is>
          <t>Cash and equivalents</t>
        </is>
      </c>
      <c r="C4" s="36" t="n">
        <v>671267</v>
      </c>
      <c r="D4" s="36" t="n">
        <v>1104862</v>
      </c>
      <c r="E4" s="36" t="n">
        <v>823139</v>
      </c>
      <c r="F4" s="36" t="n">
        <v>517602</v>
      </c>
      <c r="G4" s="36" t="n">
        <v>900884</v>
      </c>
      <c r="H4" s="36" t="n">
        <v>772727</v>
      </c>
      <c r="I4" s="36" t="n">
        <v>759540</v>
      </c>
      <c r="J4" s="7" t="n"/>
      <c r="K4" s="36" t="n">
        <v>510563</v>
      </c>
      <c r="L4" s="36" t="n">
        <v>594080</v>
      </c>
    </row>
    <row r="5">
      <c r="A5" s="7" t="n"/>
      <c r="B5" s="35" t="inlineStr">
        <is>
          <t>Marketable Securities</t>
        </is>
      </c>
      <c r="C5" s="36" t="n"/>
      <c r="D5" s="36" t="n"/>
      <c r="E5" s="36" t="n"/>
      <c r="F5" s="36" t="n"/>
      <c r="G5" s="36" t="n"/>
      <c r="H5" s="36" t="n">
        <v>116221</v>
      </c>
      <c r="I5" s="36" t="n">
        <v>25036</v>
      </c>
      <c r="J5" s="7" t="n"/>
      <c r="K5" s="36" t="n">
        <v>97006</v>
      </c>
      <c r="L5" s="36" t="n">
        <v>25144</v>
      </c>
    </row>
    <row r="6">
      <c r="A6" s="7" t="n"/>
      <c r="B6" s="35" t="inlineStr">
        <is>
          <t>Receivables</t>
        </is>
      </c>
      <c r="C6" s="36" t="n">
        <v>80251</v>
      </c>
      <c r="D6" s="36" t="n">
        <v>83857</v>
      </c>
      <c r="E6" s="36" t="n">
        <v>69102</v>
      </c>
      <c r="F6" s="36" t="n">
        <v>104506</v>
      </c>
      <c r="G6" s="36" t="n">
        <v>78346</v>
      </c>
      <c r="H6" s="36" t="n">
        <v>105324</v>
      </c>
      <c r="I6" s="36" t="n">
        <v>146757</v>
      </c>
      <c r="J6" s="7" t="n"/>
      <c r="K6" s="36" t="n">
        <v>113311</v>
      </c>
      <c r="L6" s="36" t="n">
        <v>146042</v>
      </c>
    </row>
    <row r="7">
      <c r="A7" s="7" t="n"/>
      <c r="B7" s="35" t="inlineStr">
        <is>
          <t>Inventories</t>
        </is>
      </c>
      <c r="C7" s="36" t="n">
        <v>434326</v>
      </c>
      <c r="D7" s="36" t="n">
        <v>404053</v>
      </c>
      <c r="E7" s="36" t="n">
        <v>525864</v>
      </c>
      <c r="F7" s="36" t="n">
        <v>505621</v>
      </c>
      <c r="G7" s="36" t="n">
        <v>469466</v>
      </c>
      <c r="H7" s="36" t="n">
        <v>575005</v>
      </c>
      <c r="I7" s="36" t="n">
        <v>601218</v>
      </c>
      <c r="J7" s="7" t="n"/>
      <c r="K7" s="36" t="n">
        <v>542059</v>
      </c>
      <c r="L7" s="36" t="n">
        <v>532691</v>
      </c>
    </row>
    <row r="8">
      <c r="A8" s="7" t="n"/>
      <c r="B8" s="35" t="inlineStr">
        <is>
          <t>Other current assets</t>
        </is>
      </c>
      <c r="C8" s="36" t="n">
        <v>78905</v>
      </c>
      <c r="D8" s="36" t="n">
        <v>68857</v>
      </c>
      <c r="E8" s="36" t="n">
        <v>89654</v>
      </c>
      <c r="F8" s="36" t="n">
        <v>100289</v>
      </c>
      <c r="G8" s="36" t="n">
        <v>88569</v>
      </c>
      <c r="H8" s="36" t="n">
        <v>104154</v>
      </c>
      <c r="I8" s="36" t="n">
        <v>117913</v>
      </c>
      <c r="J8" s="7" t="n"/>
      <c r="K8" s="36" t="n">
        <v>111231</v>
      </c>
      <c r="L8" s="36" t="n">
        <v>117202</v>
      </c>
    </row>
    <row r="9">
      <c r="A9" s="7" t="n"/>
      <c r="B9" s="37" t="inlineStr">
        <is>
          <t>Total current assets</t>
        </is>
      </c>
      <c r="C9" s="38" t="n">
        <v>1264749</v>
      </c>
      <c r="D9" s="38" t="n">
        <v>1661629</v>
      </c>
      <c r="E9" s="38" t="n">
        <v>1507759</v>
      </c>
      <c r="F9" s="38" t="n">
        <v>1228018</v>
      </c>
      <c r="G9" s="38" t="n">
        <v>1537265</v>
      </c>
      <c r="H9" s="38" t="n">
        <v>1673431</v>
      </c>
      <c r="I9" s="38" t="n">
        <v>1650464</v>
      </c>
      <c r="J9" s="7" t="n"/>
      <c r="K9" s="38" t="n">
        <v>1374170</v>
      </c>
      <c r="L9" s="38" t="n">
        <v>1415159</v>
      </c>
    </row>
    <row r="10">
      <c r="A10" s="7" t="n"/>
      <c r="B10" s="37" t="inlineStr">
        <is>
          <t>Total</t>
        </is>
      </c>
      <c r="C10" s="38" t="n"/>
      <c r="D10" s="38" t="n"/>
      <c r="E10" s="38" t="n"/>
      <c r="F10" s="38" t="n"/>
      <c r="G10" s="38" t="n"/>
      <c r="H10" s="38" t="n"/>
      <c r="I10" s="38" t="n"/>
      <c r="J10" s="7" t="n"/>
      <c r="K10" s="38" t="n">
        <v>2686454</v>
      </c>
      <c r="L10" s="38" t="n">
        <v>2865306</v>
      </c>
    </row>
    <row r="11">
      <c r="A11" s="7" t="n"/>
      <c r="B11" s="35" t="inlineStr">
        <is>
          <t>Less: Accumulated depreciation and amortization</t>
        </is>
      </c>
      <c r="C11" s="36" t="n"/>
      <c r="D11" s="36" t="n"/>
      <c r="E11" s="36" t="n"/>
      <c r="F11" s="36" t="n"/>
      <c r="G11" s="36" t="n"/>
      <c r="H11" s="36" t="n"/>
      <c r="I11" s="36" t="n"/>
      <c r="J11" s="7" t="n"/>
      <c r="K11" s="36" t="n">
        <v>-2080394</v>
      </c>
      <c r="L11" s="36" t="n">
        <v>-2178730</v>
      </c>
    </row>
    <row r="12">
      <c r="A12" s="7" t="n"/>
      <c r="B12" s="37" t="inlineStr">
        <is>
          <t>Property and equipment, net</t>
        </is>
      </c>
      <c r="C12" s="38" t="n">
        <v>665290</v>
      </c>
      <c r="D12" s="38" t="n">
        <v>550587</v>
      </c>
      <c r="E12" s="38" t="n">
        <v>508336</v>
      </c>
      <c r="F12" s="38" t="n">
        <v>551585</v>
      </c>
      <c r="G12" s="38" t="n">
        <v>538033</v>
      </c>
      <c r="H12" s="38" t="n">
        <v>575773</v>
      </c>
      <c r="I12" s="38" t="n">
        <v>674079</v>
      </c>
      <c r="J12" s="7" t="n"/>
      <c r="K12" s="38" t="n">
        <v>606060</v>
      </c>
      <c r="L12" s="38" t="n">
        <v>686576</v>
      </c>
    </row>
    <row r="13">
      <c r="A13" s="7" t="n"/>
      <c r="B13" s="35" t="inlineStr">
        <is>
          <t>Operating Lease, Right-of-Use Asset</t>
        </is>
      </c>
      <c r="C13" s="36" t="n">
        <v>1230954</v>
      </c>
      <c r="D13" s="36" t="n">
        <v>893989</v>
      </c>
      <c r="E13" s="36" t="n">
        <v>698231</v>
      </c>
      <c r="F13" s="36" t="n">
        <v>723550</v>
      </c>
      <c r="G13" s="36" t="n">
        <v>678256</v>
      </c>
      <c r="H13" s="36" t="n">
        <v>803121</v>
      </c>
      <c r="I13" s="36" t="n">
        <v>997399</v>
      </c>
      <c r="J13" s="7" t="n"/>
      <c r="K13" s="36" t="n">
        <v>868130</v>
      </c>
      <c r="L13" s="36" t="n">
        <v>1115832</v>
      </c>
    </row>
    <row r="14">
      <c r="A14" s="7" t="n"/>
      <c r="B14" s="35" t="inlineStr">
        <is>
          <t>Other assets</t>
        </is>
      </c>
      <c r="C14" s="36" t="n">
        <v>388672</v>
      </c>
      <c r="D14" s="36" t="n">
        <v>208697</v>
      </c>
      <c r="E14" s="36" t="n">
        <v>225165</v>
      </c>
      <c r="F14" s="36" t="n">
        <v>209947</v>
      </c>
      <c r="G14" s="36" t="n">
        <v>220679</v>
      </c>
      <c r="H14" s="36" t="n">
        <v>247562</v>
      </c>
      <c r="I14" s="36" t="n">
        <v>219932</v>
      </c>
      <c r="J14" s="7" t="n"/>
      <c r="K14" s="36" t="n">
        <v>247816</v>
      </c>
      <c r="L14" s="36" t="n">
        <v>235397</v>
      </c>
    </row>
    <row r="15">
      <c r="A15" s="7" t="n"/>
      <c r="B15" s="39" t="inlineStr">
        <is>
          <t>Total assets</t>
        </is>
      </c>
      <c r="C15" s="38" t="n">
        <v>3549665</v>
      </c>
      <c r="D15" s="38" t="n">
        <v>3314902</v>
      </c>
      <c r="E15" s="38" t="n">
        <v>2939491</v>
      </c>
      <c r="F15" s="38" t="n">
        <v>2713100</v>
      </c>
      <c r="G15" s="38" t="n">
        <v>2974233</v>
      </c>
      <c r="H15" s="38" t="n">
        <v>3299887</v>
      </c>
      <c r="I15" s="38" t="n">
        <v>3541874</v>
      </c>
      <c r="J15" s="7" t="n"/>
      <c r="K15" s="38" t="n">
        <v>3096176</v>
      </c>
      <c r="L15" s="38" t="n">
        <v>3452964</v>
      </c>
    </row>
    <row r="16">
      <c r="A16" s="7" t="n"/>
      <c r="B16" s="34" t="inlineStr">
        <is>
          <t>Liabilities:</t>
        </is>
      </c>
      <c r="C16" s="7" t="n"/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</row>
    <row r="17">
      <c r="A17" s="7" t="n"/>
      <c r="B17" s="35" t="inlineStr">
        <is>
          <t>Accounts payable</t>
        </is>
      </c>
      <c r="C17" s="36" t="n">
        <v>219919</v>
      </c>
      <c r="D17" s="36" t="n">
        <v>289396</v>
      </c>
      <c r="E17" s="36" t="n">
        <v>374829</v>
      </c>
      <c r="F17" s="36" t="n">
        <v>258895</v>
      </c>
      <c r="G17" s="36" t="n">
        <v>296976</v>
      </c>
      <c r="H17" s="36" t="n">
        <v>364532</v>
      </c>
      <c r="I17" s="36" t="n">
        <v>377465</v>
      </c>
      <c r="J17" s="7" t="n"/>
      <c r="K17" s="36" t="n">
        <v>296738</v>
      </c>
      <c r="L17" s="36" t="n">
        <v>257945</v>
      </c>
    </row>
    <row r="18">
      <c r="A18" s="7" t="n"/>
      <c r="B18" s="35" t="inlineStr">
        <is>
          <t>Accrued expenses</t>
        </is>
      </c>
      <c r="C18" s="36" t="n">
        <v>302214</v>
      </c>
      <c r="D18" s="36" t="n">
        <v>396365</v>
      </c>
      <c r="E18" s="36" t="n">
        <v>395815</v>
      </c>
      <c r="F18" s="36" t="n">
        <v>413303</v>
      </c>
      <c r="G18" s="36" t="n">
        <v>436655</v>
      </c>
      <c r="H18" s="36" t="n">
        <v>504922</v>
      </c>
      <c r="I18" s="36" t="n">
        <v>465549</v>
      </c>
      <c r="J18" s="7" t="n"/>
      <c r="K18" s="36" t="n">
        <v>433682</v>
      </c>
      <c r="L18" s="36" t="n">
        <v>425149</v>
      </c>
    </row>
    <row r="19">
      <c r="A19" s="7" t="n"/>
      <c r="B19" s="35" t="inlineStr">
        <is>
          <t>Operating Lease, Liability, Current</t>
        </is>
      </c>
      <c r="C19" s="36" t="n">
        <v>282829</v>
      </c>
      <c r="D19" s="36" t="n">
        <v>248846</v>
      </c>
      <c r="E19" s="36" t="n">
        <v>222823</v>
      </c>
      <c r="F19" s="36" t="n">
        <v>213979</v>
      </c>
      <c r="G19" s="36" t="n">
        <v>179625</v>
      </c>
      <c r="H19" s="36" t="n">
        <v>211600</v>
      </c>
      <c r="I19" s="36" t="n">
        <v>241265</v>
      </c>
      <c r="J19" s="7" t="n"/>
      <c r="K19" s="36" t="n">
        <v>215511</v>
      </c>
      <c r="L19" s="36" t="n">
        <v>262316</v>
      </c>
    </row>
    <row r="20">
      <c r="A20" s="7" t="n"/>
      <c r="B20" s="35" t="inlineStr">
        <is>
          <t>Short-term portion of deferred lease credits</t>
        </is>
      </c>
      <c r="C20" s="36" t="n">
        <v>0</v>
      </c>
      <c r="D20" s="36" t="n"/>
      <c r="E20" s="36" t="n"/>
      <c r="F20" s="36" t="n"/>
      <c r="G20" s="36" t="n"/>
      <c r="H20" s="36" t="n"/>
      <c r="I20" s="36" t="n"/>
      <c r="J20" s="7" t="n"/>
      <c r="K20" s="36" t="n"/>
      <c r="L20" s="36" t="n"/>
    </row>
    <row r="21">
      <c r="A21" s="7" t="n"/>
      <c r="B21" s="35" t="inlineStr">
        <is>
          <t>Income taxes payable</t>
        </is>
      </c>
      <c r="C21" s="36" t="n">
        <v>10392</v>
      </c>
      <c r="D21" s="36" t="n">
        <v>24792</v>
      </c>
      <c r="E21" s="36" t="n">
        <v>21773</v>
      </c>
      <c r="F21" s="36" t="n">
        <v>16023</v>
      </c>
      <c r="G21" s="36" t="n">
        <v>53564</v>
      </c>
      <c r="H21" s="36" t="n">
        <v>45890</v>
      </c>
      <c r="I21" s="36" t="n">
        <v>21721</v>
      </c>
      <c r="J21" s="7" t="n"/>
      <c r="K21" s="36" t="n">
        <v>52939</v>
      </c>
      <c r="L21" s="36" t="n">
        <v>31708</v>
      </c>
    </row>
    <row r="22">
      <c r="A22" s="7" t="n"/>
      <c r="B22" s="37" t="inlineStr">
        <is>
          <t>Total current liabilities</t>
        </is>
      </c>
      <c r="C22" s="38" t="n">
        <v>815354</v>
      </c>
      <c r="D22" s="38" t="n">
        <v>959399</v>
      </c>
      <c r="E22" s="38" t="n">
        <v>1015240</v>
      </c>
      <c r="F22" s="38" t="n">
        <v>902200</v>
      </c>
      <c r="G22" s="38" t="n">
        <v>966820</v>
      </c>
      <c r="H22" s="38" t="n">
        <v>1126944</v>
      </c>
      <c r="I22" s="38" t="n">
        <v>1106000</v>
      </c>
      <c r="J22" s="7" t="n"/>
      <c r="K22" s="38" t="n">
        <v>998870</v>
      </c>
      <c r="L22" s="38" t="n">
        <v>977118</v>
      </c>
    </row>
    <row r="23">
      <c r="A23" s="7" t="n"/>
      <c r="B23" s="35" t="inlineStr">
        <is>
          <t>Long-term portion of deferred lease credits</t>
        </is>
      </c>
      <c r="C23" s="36" t="n">
        <v>0</v>
      </c>
      <c r="D23" s="36" t="n"/>
      <c r="E23" s="36" t="n"/>
      <c r="F23" s="36" t="n"/>
      <c r="G23" s="36" t="n"/>
      <c r="H23" s="36" t="n"/>
      <c r="I23" s="36" t="n"/>
      <c r="J23" s="7" t="n"/>
      <c r="K23" s="36" t="n"/>
      <c r="L23" s="36" t="n"/>
    </row>
    <row r="24">
      <c r="A24" s="7" t="n"/>
      <c r="B24" s="35" t="inlineStr">
        <is>
          <t>Operating Lease, Liability, Noncurrent</t>
        </is>
      </c>
      <c r="C24" s="36" t="n">
        <v>1252634</v>
      </c>
      <c r="D24" s="36" t="n">
        <v>957588</v>
      </c>
      <c r="E24" s="36" t="n">
        <v>697264</v>
      </c>
      <c r="F24" s="36" t="n">
        <v>713361</v>
      </c>
      <c r="G24" s="36" t="n">
        <v>646624</v>
      </c>
      <c r="H24" s="36" t="n">
        <v>740013</v>
      </c>
      <c r="I24" s="36" t="n">
        <v>926830</v>
      </c>
      <c r="J24" s="7" t="n"/>
      <c r="K24" s="36" t="n">
        <v>810391</v>
      </c>
      <c r="L24" s="36" t="n">
        <v>1030161</v>
      </c>
    </row>
    <row r="25">
      <c r="A25" s="7" t="n"/>
      <c r="B25" s="35" t="inlineStr">
        <is>
          <t>Long-term portion of borrowings, net</t>
        </is>
      </c>
      <c r="C25" s="36" t="n">
        <v>231963</v>
      </c>
      <c r="D25" s="36" t="n">
        <v>343910</v>
      </c>
      <c r="E25" s="36" t="n">
        <v>303574</v>
      </c>
      <c r="F25" s="36" t="n">
        <v>296852</v>
      </c>
      <c r="G25" s="36" t="n">
        <v>222119</v>
      </c>
      <c r="H25" s="36" t="n">
        <v>0</v>
      </c>
      <c r="I25" s="36" t="n"/>
      <c r="J25" s="7" t="n"/>
      <c r="K25" s="36" t="n"/>
      <c r="L25" s="36" t="n"/>
    </row>
    <row r="26">
      <c r="A26" s="7" t="n"/>
      <c r="B26" s="35" t="inlineStr">
        <is>
          <t>Leasehold financing obligations</t>
        </is>
      </c>
      <c r="C26" s="36" t="n">
        <v>0</v>
      </c>
      <c r="D26" s="36" t="n"/>
      <c r="E26" s="36" t="n"/>
      <c r="F26" s="36" t="n"/>
      <c r="G26" s="36" t="n"/>
      <c r="H26" s="36" t="n"/>
      <c r="I26" s="36" t="n"/>
      <c r="J26" s="7" t="n"/>
      <c r="K26" s="36" t="n"/>
      <c r="L26" s="36" t="n"/>
    </row>
    <row r="27">
      <c r="A27" s="7" t="n"/>
      <c r="B27" s="35" t="inlineStr">
        <is>
          <t>Other liabilities</t>
        </is>
      </c>
      <c r="C27" s="36" t="n">
        <v>178536</v>
      </c>
      <c r="D27" s="36" t="n">
        <v>104693</v>
      </c>
      <c r="E27" s="36" t="n">
        <v>86089</v>
      </c>
      <c r="F27" s="36" t="n">
        <v>94118</v>
      </c>
      <c r="G27" s="36" t="n">
        <v>88683</v>
      </c>
      <c r="H27" s="36" t="n">
        <v>81607</v>
      </c>
      <c r="I27" s="36" t="n">
        <v>88633</v>
      </c>
      <c r="J27" s="7" t="n"/>
      <c r="K27" s="36" t="n">
        <v>84321</v>
      </c>
      <c r="L27" s="36" t="n">
        <v>91789</v>
      </c>
    </row>
    <row r="28">
      <c r="A28" s="7" t="n"/>
      <c r="B28" s="37" t="inlineStr">
        <is>
          <t>Total long-term liabilities</t>
        </is>
      </c>
      <c r="C28" s="38" t="n">
        <v>1663133</v>
      </c>
      <c r="D28" s="38" t="n">
        <v>1406191</v>
      </c>
      <c r="E28" s="38" t="n">
        <v>1086927</v>
      </c>
      <c r="F28" s="38" t="n">
        <v>1104331</v>
      </c>
      <c r="G28" s="38" t="n">
        <v>957426</v>
      </c>
      <c r="H28" s="38" t="n">
        <v>821620</v>
      </c>
      <c r="I28" s="38" t="n">
        <v>1015463</v>
      </c>
      <c r="J28" s="7" t="n"/>
      <c r="K28" s="38" t="n">
        <v>894712</v>
      </c>
      <c r="L28" s="38" t="n">
        <v>1121950</v>
      </c>
    </row>
    <row r="29">
      <c r="A29" s="7" t="n"/>
      <c r="B29" s="35" t="inlineStr">
        <is>
          <t>Class A Common Stock - $0.01 par value: 150,000 shares authorized and 103,300 shares issued for all periods presented</t>
        </is>
      </c>
      <c r="C29" s="36" t="n">
        <v>1033</v>
      </c>
      <c r="D29" s="36" t="n">
        <v>1033</v>
      </c>
      <c r="E29" s="36" t="n">
        <v>1033</v>
      </c>
      <c r="F29" s="36" t="n">
        <v>1033</v>
      </c>
      <c r="G29" s="36" t="n">
        <v>1033</v>
      </c>
      <c r="H29" s="36" t="n">
        <v>1033</v>
      </c>
      <c r="I29" s="36" t="n">
        <v>1033</v>
      </c>
      <c r="J29" s="7" t="n"/>
      <c r="K29" s="36" t="n">
        <v>1033</v>
      </c>
      <c r="L29" s="36" t="n">
        <v>1033</v>
      </c>
    </row>
    <row r="30">
      <c r="A30" s="7" t="n"/>
      <c r="B30" s="35" t="inlineStr">
        <is>
          <t>Paid-in capital</t>
        </is>
      </c>
      <c r="C30" s="36" t="n">
        <v>404983</v>
      </c>
      <c r="D30" s="36" t="n">
        <v>401283</v>
      </c>
      <c r="E30" s="36" t="n">
        <v>413190</v>
      </c>
      <c r="F30" s="36" t="n">
        <v>416255</v>
      </c>
      <c r="G30" s="36" t="n">
        <v>421609</v>
      </c>
      <c r="H30" s="36" t="n">
        <v>422912</v>
      </c>
      <c r="I30" s="36" t="n">
        <v>421662</v>
      </c>
      <c r="J30" s="7" t="n"/>
      <c r="K30" s="36" t="n">
        <v>396750</v>
      </c>
      <c r="L30" s="36" t="n">
        <v>395493</v>
      </c>
    </row>
    <row r="31">
      <c r="A31" s="7" t="n"/>
      <c r="B31" s="35" t="inlineStr">
        <is>
          <t>Accumulated deficit</t>
        </is>
      </c>
      <c r="C31" s="36" t="n">
        <v>2313745</v>
      </c>
      <c r="D31" s="36" t="n">
        <v>2149470</v>
      </c>
      <c r="E31" s="36" t="n">
        <v>2386156</v>
      </c>
      <c r="F31" s="36" t="n">
        <v>2368815</v>
      </c>
      <c r="G31" s="36" t="n">
        <v>2643629</v>
      </c>
      <c r="H31" s="36" t="n">
        <v>3196724</v>
      </c>
      <c r="I31" s="36" t="n"/>
      <c r="J31" s="7" t="n"/>
      <c r="K31" s="36" t="n">
        <v>3272657</v>
      </c>
      <c r="L31" s="36" t="n">
        <v>3757114</v>
      </c>
    </row>
    <row r="32">
      <c r="A32" s="7" t="n"/>
      <c r="B32" s="35" t="inlineStr">
        <is>
          <t>Accumulated OCI</t>
        </is>
      </c>
      <c r="C32" s="36" t="n">
        <v>-108886</v>
      </c>
      <c r="D32" s="36" t="n">
        <v>-102307</v>
      </c>
      <c r="E32" s="36" t="n">
        <v>-114706</v>
      </c>
      <c r="F32" s="36" t="n">
        <v>-137527</v>
      </c>
      <c r="G32" s="36" t="n">
        <v>-135968</v>
      </c>
      <c r="H32" s="36" t="n">
        <v>-139151</v>
      </c>
      <c r="I32" s="36" t="n"/>
      <c r="J32" s="7" t="n"/>
      <c r="K32" s="36" t="n">
        <v>-141029</v>
      </c>
      <c r="L32" s="36" t="n">
        <v>-125195</v>
      </c>
    </row>
    <row r="33">
      <c r="A33" s="7" t="n"/>
      <c r="B33" s="35" t="inlineStr">
        <is>
          <t>Treasury stock, at average cost: 58,295 and 53,565 shares at January 31, 2026 and February 1, 2025, respectively</t>
        </is>
      </c>
      <c r="C33" s="36" t="n">
        <v>-1552065</v>
      </c>
      <c r="D33" s="36" t="n">
        <v>-1512851</v>
      </c>
      <c r="E33" s="36" t="n">
        <v>-1859583</v>
      </c>
      <c r="F33" s="36" t="n">
        <v>-1953735</v>
      </c>
      <c r="G33" s="36" t="n">
        <v>-1895143</v>
      </c>
      <c r="H33" s="36" t="n">
        <v>-2145890</v>
      </c>
      <c r="I33" s="36" t="n">
        <v>-2590446</v>
      </c>
      <c r="J33" s="7" t="n"/>
      <c r="K33" s="36" t="n">
        <v>-2340285</v>
      </c>
      <c r="L33" s="36" t="n">
        <v>-2688355</v>
      </c>
    </row>
    <row r="34">
      <c r="A34" s="7" t="n"/>
      <c r="B34" s="37" t="inlineStr">
        <is>
          <t>Total equity</t>
        </is>
      </c>
      <c r="C34" s="38" t="n">
        <v>1058810</v>
      </c>
      <c r="D34" s="38" t="n">
        <v>936628</v>
      </c>
      <c r="E34" s="38" t="n">
        <v>826090</v>
      </c>
      <c r="F34" s="38" t="n">
        <v>694841</v>
      </c>
      <c r="G34" s="38" t="n">
        <v>1035160</v>
      </c>
      <c r="H34" s="38" t="n">
        <v>1335628</v>
      </c>
      <c r="I34" s="38">
        <f>I29+I32+I33+I30+I31</f>
        <v/>
      </c>
      <c r="J34" s="7" t="n"/>
      <c r="K34" s="38" t="n">
        <v>1189126</v>
      </c>
      <c r="L34" s="38" t="n">
        <v>1340090</v>
      </c>
    </row>
    <row r="35">
      <c r="A35" s="7" t="n"/>
      <c r="B35" s="35" t="inlineStr">
        <is>
          <t>Stockholders' Equity Attributable to Noncontrolling Interest</t>
        </is>
      </c>
      <c r="C35" s="36" t="n">
        <v>12368</v>
      </c>
      <c r="D35" s="36" t="n">
        <v>12684</v>
      </c>
      <c r="E35" s="36" t="n">
        <v>11234</v>
      </c>
      <c r="F35" s="36" t="n">
        <v>11728</v>
      </c>
      <c r="G35" s="36" t="n">
        <v>14827</v>
      </c>
      <c r="H35" s="36" t="n">
        <v>15695</v>
      </c>
      <c r="I35" s="36" t="n">
        <v>16516</v>
      </c>
      <c r="J35" s="7" t="n"/>
      <c r="K35" s="36" t="n">
        <v>13468</v>
      </c>
      <c r="L35" s="36" t="n">
        <v>13806</v>
      </c>
    </row>
    <row r="36">
      <c r="A36" s="7" t="n"/>
      <c r="B36" s="39" t="inlineStr">
        <is>
          <t>Total stockholders’ equity</t>
        </is>
      </c>
      <c r="C36" s="38" t="n">
        <v>1071178</v>
      </c>
      <c r="D36" s="38" t="n">
        <v>949312</v>
      </c>
      <c r="E36" s="38" t="n">
        <v>837324</v>
      </c>
      <c r="F36" s="38" t="n">
        <v>706569</v>
      </c>
      <c r="G36" s="38" t="n">
        <v>1049987</v>
      </c>
      <c r="H36" s="38" t="n">
        <v>1351323</v>
      </c>
      <c r="I36" s="38" t="n">
        <v>1420411</v>
      </c>
      <c r="J36" s="7" t="n"/>
      <c r="K36" s="38" t="n">
        <v>1202594</v>
      </c>
      <c r="L36" s="38" t="n">
        <v>1353896</v>
      </c>
    </row>
    <row r="37">
      <c r="A37" s="7" t="n"/>
      <c r="B37" s="37" t="inlineStr">
        <is>
          <t>Total liabilities and stockholders’ equity</t>
        </is>
      </c>
      <c r="C37" s="38" t="n">
        <v>3549665</v>
      </c>
      <c r="D37" s="38" t="n">
        <v>3314902</v>
      </c>
      <c r="E37" s="38" t="n">
        <v>2939491</v>
      </c>
      <c r="F37" s="38" t="n">
        <v>2713100</v>
      </c>
      <c r="G37" s="38" t="n">
        <v>2974233</v>
      </c>
      <c r="H37" s="38" t="n">
        <v>3299887</v>
      </c>
      <c r="I37" s="38" t="n">
        <v>3541874</v>
      </c>
      <c r="J37" s="7" t="n"/>
      <c r="K37" s="38" t="n">
        <v>3096176</v>
      </c>
      <c r="L37" s="38" t="n">
        <v>3452964</v>
      </c>
    </row>
    <row r="38">
      <c r="A38" s="7" t="n"/>
      <c r="B38" s="35" t="inlineStr">
        <is>
          <t>Treasury Stock, Shares</t>
        </is>
      </c>
      <c r="C38" s="36" t="n"/>
      <c r="D38" s="36" t="n">
        <v>40901</v>
      </c>
      <c r="E38" s="36" t="n">
        <v>50315</v>
      </c>
      <c r="F38" s="36" t="n">
        <v>54298</v>
      </c>
      <c r="G38" s="36" t="n">
        <v>52800</v>
      </c>
      <c r="H38" s="36" t="n">
        <v>53565</v>
      </c>
      <c r="I38" s="36" t="n">
        <v>58295</v>
      </c>
      <c r="J38" s="7" t="n"/>
      <c r="K38" s="36" t="n"/>
      <c r="L38" s="36" t="n"/>
    </row>
    <row r="39">
      <c r="A39" s="7" t="n"/>
      <c r="B39" s="35" t="inlineStr">
        <is>
          <t>Treasury Stock, at Average Cost (in shares)</t>
        </is>
      </c>
      <c r="C39" s="36" t="n"/>
      <c r="D39" s="36" t="n">
        <v>40901</v>
      </c>
      <c r="E39" s="36" t="n">
        <v>50315</v>
      </c>
      <c r="F39" s="36" t="n"/>
      <c r="G39" s="36" t="n"/>
      <c r="H39" s="36" t="n"/>
      <c r="I39" s="36" t="n"/>
      <c r="J39" s="7" t="n"/>
      <c r="K39" s="36" t="n"/>
      <c r="L39" s="36" t="n"/>
    </row>
    <row r="40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  <c r="K40" s="7" t="n"/>
      <c r="L40" s="7" t="n"/>
    </row>
    <row r="4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  <c r="K41" s="7" t="n"/>
      <c r="L41" s="7" t="n"/>
    </row>
    <row r="42">
      <c r="A42" s="7" t="n"/>
      <c r="B42" s="5" t="inlineStr">
        <is>
          <t>Balance sheet metrics</t>
        </is>
      </c>
      <c r="C42" s="26" t="n">
        <v>2019</v>
      </c>
      <c r="D42" s="26" t="n">
        <v>2020</v>
      </c>
      <c r="E42" s="26" t="n">
        <v>2021</v>
      </c>
      <c r="F42" s="26" t="n">
        <v>2022</v>
      </c>
      <c r="G42" s="26" t="n">
        <v>2023</v>
      </c>
      <c r="H42" s="26" t="n">
        <v>2024</v>
      </c>
      <c r="I42" s="26" t="n">
        <v>2025</v>
      </c>
      <c r="J42" s="27" t="inlineStr">
        <is>
          <t>1Q25</t>
        </is>
      </c>
      <c r="K42" s="27" t="inlineStr">
        <is>
          <t>1Q26</t>
        </is>
      </c>
      <c r="L42" s="7" t="n"/>
    </row>
    <row r="43">
      <c r="A43" s="7" t="n"/>
      <c r="B43" s="4" t="inlineStr">
        <is>
          <t>Current ratio</t>
        </is>
      </c>
      <c r="C43" s="40">
        <f>C9/C22</f>
        <v/>
      </c>
      <c r="D43" s="40">
        <f>D9/D22</f>
        <v/>
      </c>
      <c r="E43" s="40">
        <f>E9/E22</f>
        <v/>
      </c>
      <c r="F43" s="40">
        <f>F9/F22</f>
        <v/>
      </c>
      <c r="G43" s="40">
        <f>G9/G22</f>
        <v/>
      </c>
      <c r="H43" s="40">
        <f>H9/H22</f>
        <v/>
      </c>
      <c r="I43" s="40">
        <f>I9/I22</f>
        <v/>
      </c>
      <c r="J43" s="40">
        <f>K9/K22</f>
        <v/>
      </c>
      <c r="K43" s="40">
        <f>L9/L22</f>
        <v/>
      </c>
      <c r="L43" s="7" t="n"/>
    </row>
    <row r="44">
      <c r="A44" s="7" t="n"/>
      <c r="B44" s="4" t="inlineStr">
        <is>
          <t>Working capital</t>
        </is>
      </c>
      <c r="C44" s="36">
        <f>C9-C22</f>
        <v/>
      </c>
      <c r="D44" s="36">
        <f>D9-D22</f>
        <v/>
      </c>
      <c r="E44" s="36">
        <f>E9-E22</f>
        <v/>
      </c>
      <c r="F44" s="36">
        <f>F9-F22</f>
        <v/>
      </c>
      <c r="G44" s="36">
        <f>G9-G22</f>
        <v/>
      </c>
      <c r="H44" s="36">
        <f>H9-H22</f>
        <v/>
      </c>
      <c r="I44" s="36">
        <f>I9-I22</f>
        <v/>
      </c>
      <c r="J44" s="36">
        <f>K9-K22</f>
        <v/>
      </c>
      <c r="K44" s="36">
        <f>L9-L22</f>
        <v/>
      </c>
      <c r="L44" s="7" t="n"/>
    </row>
    <row r="45">
      <c r="A45" s="7" t="n"/>
      <c r="B45" s="4" t="inlineStr">
        <is>
          <t>Net debt</t>
        </is>
      </c>
      <c r="C45" s="36">
        <f>(C25)-C4-C5</f>
        <v/>
      </c>
      <c r="D45" s="36">
        <f>(D25)-D4-D5</f>
        <v/>
      </c>
      <c r="E45" s="36">
        <f>(E25)-E4-E5</f>
        <v/>
      </c>
      <c r="F45" s="36">
        <f>(F25)-F4-F5</f>
        <v/>
      </c>
      <c r="G45" s="36">
        <f>(G25)-G4-G5</f>
        <v/>
      </c>
      <c r="H45" s="36">
        <f>(H25)-H4-H5</f>
        <v/>
      </c>
      <c r="I45" s="36">
        <f>(I25)-I4-I5</f>
        <v/>
      </c>
      <c r="J45" s="36">
        <f>(K25)-K4-K5</f>
        <v/>
      </c>
      <c r="K45" s="36">
        <f>(L25)-L4-L5</f>
        <v/>
      </c>
      <c r="L45" s="7" t="n"/>
    </row>
    <row r="46">
      <c r="A46" s="7" t="n"/>
      <c r="B46" s="4" t="inlineStr">
        <is>
          <t>Debt to FCF</t>
        </is>
      </c>
      <c r="C46" s="40">
        <f>(C25)/('Cash Flow'!C22+'Cash Flow'!C26)</f>
        <v/>
      </c>
      <c r="D46" s="40">
        <f>(D25)/('Cash Flow'!D22+'Cash Flow'!D26)</f>
        <v/>
      </c>
      <c r="E46" s="40">
        <f>(E25)/('Cash Flow'!E22+'Cash Flow'!E26)</f>
        <v/>
      </c>
      <c r="F46" s="40">
        <f>(F25)/('Cash Flow'!F22+'Cash Flow'!F26)</f>
        <v/>
      </c>
      <c r="G46" s="40">
        <f>(G25)/('Cash Flow'!G22+'Cash Flow'!G26)</f>
        <v/>
      </c>
      <c r="H46" s="40">
        <f>(H25)/('Cash Flow'!H22+'Cash Flow'!H26)</f>
        <v/>
      </c>
      <c r="I46" s="40">
        <f>(I25)/('Cash Flow'!I22+'Cash Flow'!I26)</f>
        <v/>
      </c>
      <c r="J46" s="40" t="n"/>
      <c r="K46" s="40" t="n"/>
      <c r="L46" s="7" t="n"/>
    </row>
    <row r="47">
      <c r="A47" s="7" t="n"/>
      <c r="B47" s="4" t="inlineStr">
        <is>
          <t>Book value per share</t>
        </is>
      </c>
      <c r="C47" s="41" t="n"/>
      <c r="D47" s="41" t="n"/>
      <c r="E47" s="41">
        <f>E34/'P&amp;L'!C20</f>
        <v/>
      </c>
      <c r="F47" s="41" t="n"/>
      <c r="G47" s="41" t="n"/>
      <c r="H47" s="41" t="n"/>
      <c r="I47" s="41" t="n"/>
      <c r="J47" s="41">
        <f>K34/'P&amp;L'!U20</f>
        <v/>
      </c>
      <c r="K47" s="41">
        <f>L34/'P&amp;L'!Y20</f>
        <v/>
      </c>
      <c r="L47" s="7" t="n"/>
    </row>
    <row r="48">
      <c r="A48" s="7" t="n"/>
      <c r="B48" s="4" t="inlineStr">
        <is>
          <t>Return on assets</t>
        </is>
      </c>
      <c r="C48" s="16">
        <f>None/C15</f>
        <v/>
      </c>
      <c r="D48" s="16">
        <f>None/D15</f>
        <v/>
      </c>
      <c r="E48" s="16">
        <f>'P&amp;L'!C16/E15</f>
        <v/>
      </c>
      <c r="F48" s="16">
        <f>None/F15</f>
        <v/>
      </c>
      <c r="G48" s="16">
        <f>None/G15</f>
        <v/>
      </c>
      <c r="H48" s="16">
        <f>None/H15</f>
        <v/>
      </c>
      <c r="I48" s="16">
        <f>None/I15</f>
        <v/>
      </c>
      <c r="J48" s="16">
        <f>'P&amp;L'!U16/K15</f>
        <v/>
      </c>
      <c r="K48" s="16">
        <f>'P&amp;L'!Y16/L15</f>
        <v/>
      </c>
      <c r="L48" s="7" t="n"/>
    </row>
    <row r="49">
      <c r="A49" s="7" t="n"/>
      <c r="B49" s="31" t="inlineStr">
        <is>
          <t>DSO (days)</t>
        </is>
      </c>
      <c r="C49" s="42">
        <f>C6/None*365</f>
        <v/>
      </c>
      <c r="D49" s="42">
        <f>D6/None*365</f>
        <v/>
      </c>
      <c r="E49" s="42">
        <f>E6/'P&amp;L'!C3*365</f>
        <v/>
      </c>
      <c r="F49" s="42">
        <f>F6/None*365</f>
        <v/>
      </c>
      <c r="G49" s="42">
        <f>G6/None*365</f>
        <v/>
      </c>
      <c r="H49" s="42">
        <f>H6/None*365</f>
        <v/>
      </c>
      <c r="I49" s="42">
        <f>I6/None*365</f>
        <v/>
      </c>
      <c r="J49" s="42" t="n"/>
      <c r="K49" s="42" t="n"/>
      <c r="L49" s="7" t="n"/>
    </row>
    <row r="50">
      <c r="A50" s="7" t="n"/>
      <c r="B50" s="31" t="inlineStr">
        <is>
          <t>DIO (days)</t>
        </is>
      </c>
      <c r="C50" s="42">
        <f>C7/None*365</f>
        <v/>
      </c>
      <c r="D50" s="42">
        <f>D7/None*365</f>
        <v/>
      </c>
      <c r="E50" s="42">
        <f>E7/'P&amp;L'!C5*365</f>
        <v/>
      </c>
      <c r="F50" s="42">
        <f>F7/None*365</f>
        <v/>
      </c>
      <c r="G50" s="42">
        <f>G7/None*365</f>
        <v/>
      </c>
      <c r="H50" s="42">
        <f>H7/None*365</f>
        <v/>
      </c>
      <c r="I50" s="42">
        <f>I7/None*365</f>
        <v/>
      </c>
      <c r="J50" s="42" t="n"/>
      <c r="K50" s="42" t="n"/>
      <c r="L50" s="7" t="n"/>
    </row>
    <row r="51">
      <c r="A51" s="7" t="n"/>
      <c r="B51" s="31" t="inlineStr">
        <is>
          <t>DPO (days)</t>
        </is>
      </c>
      <c r="C51" s="42">
        <f>C17/None*365</f>
        <v/>
      </c>
      <c r="D51" s="42">
        <f>D17/None*365</f>
        <v/>
      </c>
      <c r="E51" s="42">
        <f>E17/'P&amp;L'!C5*365</f>
        <v/>
      </c>
      <c r="F51" s="42">
        <f>F17/None*365</f>
        <v/>
      </c>
      <c r="G51" s="42">
        <f>G17/None*365</f>
        <v/>
      </c>
      <c r="H51" s="42">
        <f>H17/None*365</f>
        <v/>
      </c>
      <c r="I51" s="42">
        <f>I17/None*365</f>
        <v/>
      </c>
      <c r="J51" s="42" t="n"/>
      <c r="K51" s="42" t="n"/>
      <c r="L51" s="7" t="n"/>
    </row>
    <row r="52">
      <c r="A52" s="7" t="n"/>
      <c r="B52" s="4" t="inlineStr">
        <is>
          <t>Cash conversion cycle (days)</t>
        </is>
      </c>
      <c r="C52" s="36">
        <f>(C6/None*365)+(C7/None*365)-(C17/None*365)</f>
        <v/>
      </c>
      <c r="D52" s="36">
        <f>(D6/None*365)+(D7/None*365)-(D17/None*365)</f>
        <v/>
      </c>
      <c r="E52" s="36">
        <f>(E6/'P&amp;L'!C3*365)+(E7/'P&amp;L'!C5*365)-(E17/'P&amp;L'!C5*365)</f>
        <v/>
      </c>
      <c r="F52" s="36">
        <f>(F6/None*365)+(F7/None*365)-(F17/None*365)</f>
        <v/>
      </c>
      <c r="G52" s="36">
        <f>(G6/None*365)+(G7/None*365)-(G17/None*365)</f>
        <v/>
      </c>
      <c r="H52" s="36">
        <f>(H6/None*365)+(H7/None*365)-(H17/None*365)</f>
        <v/>
      </c>
      <c r="I52" s="36">
        <f>(I6/None*365)+(I7/None*365)-(I17/None*365)</f>
        <v/>
      </c>
      <c r="J52" s="36" t="n"/>
      <c r="K52" s="36" t="n"/>
      <c r="L52" s="7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68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1" max="11"/>
    <col width="12" customWidth="1" min="12" max="12"/>
    <col width="12" customWidth="1" min="14" max="14"/>
    <col width="12" customWidth="1" min="15" max="15"/>
    <col width="12" customWidth="1" min="17" max="17"/>
    <col width="12" customWidth="1" min="18" max="18"/>
  </cols>
  <sheetData>
    <row r="1">
      <c r="A1" s="7" t="n"/>
      <c r="B1" s="7" t="n"/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</row>
    <row r="2">
      <c r="A2" s="7" t="n"/>
      <c r="B2" s="33" t="inlineStr">
        <is>
          <t>ANF Cash Flow (thousands, USD)</t>
        </is>
      </c>
      <c r="C2" s="13" t="n">
        <v>2019</v>
      </c>
      <c r="D2" s="13" t="n">
        <v>2020</v>
      </c>
      <c r="E2" s="13" t="n">
        <v>2021</v>
      </c>
      <c r="F2" s="13" t="n">
        <v>2022</v>
      </c>
      <c r="G2" s="13" t="n">
        <v>2023</v>
      </c>
      <c r="H2" s="13" t="n">
        <v>2024</v>
      </c>
      <c r="I2" s="13" t="n">
        <v>2025</v>
      </c>
      <c r="J2" s="7" t="n"/>
      <c r="K2" s="12" t="inlineStr">
        <is>
          <t>YTD25</t>
        </is>
      </c>
      <c r="L2" s="12" t="inlineStr">
        <is>
          <t>YTD26</t>
        </is>
      </c>
      <c r="M2" s="7" t="n"/>
      <c r="N2" s="13" t="inlineStr">
        <is>
          <t>Change $</t>
        </is>
      </c>
      <c r="O2" s="13" t="inlineStr">
        <is>
          <t>Change %</t>
        </is>
      </c>
      <c r="P2" s="7" t="n"/>
      <c r="Q2" s="12" t="inlineStr">
        <is>
          <t>1Q25</t>
        </is>
      </c>
      <c r="R2" s="12" t="inlineStr">
        <is>
          <t>1Q26</t>
        </is>
      </c>
    </row>
    <row r="3">
      <c r="A3" s="7" t="n"/>
      <c r="B3" s="34" t="inlineStr">
        <is>
          <t>Operating activities:</t>
        </is>
      </c>
      <c r="C3" s="7" t="n"/>
      <c r="D3" s="7" t="n"/>
      <c r="E3" s="7" t="n"/>
      <c r="F3" s="7" t="n"/>
      <c r="G3" s="7" t="n"/>
      <c r="H3" s="7" t="n"/>
      <c r="I3" s="7" t="n"/>
      <c r="J3" s="7" t="n"/>
      <c r="K3" s="7" t="n"/>
      <c r="L3" s="7" t="n"/>
      <c r="M3" s="7" t="n"/>
      <c r="N3" s="7" t="n"/>
      <c r="O3" s="7" t="n"/>
      <c r="P3" s="7" t="n"/>
      <c r="Q3" s="7" t="n"/>
      <c r="R3" s="7" t="n"/>
    </row>
    <row r="4">
      <c r="A4" s="7" t="n"/>
      <c r="B4" s="35" t="inlineStr">
        <is>
          <t>Right-of-Use Asset Obtained in Exchange for Operating Lease Liability</t>
        </is>
      </c>
      <c r="C4" s="36" t="n">
        <v>391753</v>
      </c>
      <c r="D4" s="36" t="n">
        <v>-38279</v>
      </c>
      <c r="E4" s="36" t="n">
        <v>29241</v>
      </c>
      <c r="F4" s="36" t="n">
        <v>269430</v>
      </c>
      <c r="G4" s="36" t="n">
        <v>155184</v>
      </c>
      <c r="H4" s="36" t="n">
        <v>365813</v>
      </c>
      <c r="I4" s="36" t="n">
        <v>438776</v>
      </c>
      <c r="J4" s="7" t="n"/>
      <c r="K4" s="36" t="n">
        <v>-248528</v>
      </c>
      <c r="L4" s="36" t="n"/>
      <c r="M4" s="7" t="n"/>
      <c r="N4" s="36">
        <f>IFERROR(L4-K4,"")</f>
        <v/>
      </c>
      <c r="O4" s="16">
        <f>IFERROR(N4/K4,"")</f>
        <v/>
      </c>
      <c r="P4" s="7" t="n"/>
      <c r="Q4" s="36" t="n">
        <v>-113827</v>
      </c>
      <c r="R4" s="36" t="n">
        <v>-192539</v>
      </c>
    </row>
    <row r="5">
      <c r="A5" s="7" t="n"/>
      <c r="B5" s="37" t="inlineStr">
        <is>
          <t>Net Income (Loss), Including Portion Attributable to Noncontrolling Interest</t>
        </is>
      </c>
      <c r="C5" s="38" t="n">
        <v>44960</v>
      </c>
      <c r="D5" s="38" t="n">
        <v>-108954</v>
      </c>
      <c r="E5" s="38" t="n">
        <v>270066</v>
      </c>
      <c r="F5" s="38" t="n">
        <v>10385</v>
      </c>
      <c r="G5" s="38" t="n">
        <v>335413</v>
      </c>
      <c r="H5" s="38" t="n">
        <v>574016</v>
      </c>
      <c r="I5" s="38" t="n">
        <v>514995</v>
      </c>
      <c r="J5" s="7" t="n"/>
      <c r="K5" s="38" t="n">
        <v>225127</v>
      </c>
      <c r="L5" s="38" t="n"/>
      <c r="M5" s="7" t="n"/>
      <c r="N5" s="36">
        <f>IFERROR(L5-K5,"")</f>
        <v/>
      </c>
      <c r="O5" s="16">
        <f>IFERROR(N5/K5,"")</f>
        <v/>
      </c>
      <c r="P5" s="7" t="n"/>
      <c r="Q5" s="38" t="n">
        <v>81739</v>
      </c>
      <c r="R5" s="38" t="n">
        <v>68119</v>
      </c>
    </row>
    <row r="6">
      <c r="A6" s="7" t="n"/>
      <c r="B6" s="35" t="inlineStr">
        <is>
          <t>Depreciation and amortization</t>
        </is>
      </c>
      <c r="C6" s="36" t="n">
        <v>173625</v>
      </c>
      <c r="D6" s="36" t="n">
        <v>166281</v>
      </c>
      <c r="E6" s="36" t="n">
        <v>144035</v>
      </c>
      <c r="F6" s="36" t="n">
        <v>132243</v>
      </c>
      <c r="G6" s="36" t="n">
        <v>141104</v>
      </c>
      <c r="H6" s="36" t="n">
        <v>153773</v>
      </c>
      <c r="I6" s="36" t="n">
        <v>155021</v>
      </c>
      <c r="J6" s="7" t="n"/>
      <c r="K6" s="36" t="n">
        <v>76000</v>
      </c>
      <c r="L6" s="36" t="n"/>
      <c r="M6" s="7" t="n"/>
      <c r="N6" s="36">
        <f>IFERROR(L6-K6,"")</f>
        <v/>
      </c>
      <c r="O6" s="16">
        <f>IFERROR(N6/K6,"")</f>
        <v/>
      </c>
      <c r="P6" s="7" t="n"/>
      <c r="Q6" s="36" t="n">
        <v>38576</v>
      </c>
      <c r="R6" s="36" t="n">
        <v>42304</v>
      </c>
    </row>
    <row r="7">
      <c r="A7" s="7" t="n"/>
      <c r="B7" s="35" t="inlineStr">
        <is>
          <t>Hosting Arrangement, Service Contract, Implementation Cost, Expense, Amortization</t>
        </is>
      </c>
      <c r="C7" s="36" t="n"/>
      <c r="D7" s="36" t="n"/>
      <c r="E7" s="36" t="n"/>
      <c r="F7" s="36" t="n"/>
      <c r="G7" s="36" t="n"/>
      <c r="H7" s="36" t="n">
        <v>15572</v>
      </c>
      <c r="I7" s="36" t="n">
        <v>19338</v>
      </c>
      <c r="J7" s="7" t="n"/>
      <c r="K7" s="36" t="n">
        <v>9660</v>
      </c>
      <c r="L7" s="36" t="n"/>
      <c r="M7" s="7" t="n"/>
      <c r="N7" s="36">
        <f>IFERROR(L7-K7,"")</f>
        <v/>
      </c>
      <c r="O7" s="16">
        <f>IFERROR(N7/K7,"")</f>
        <v/>
      </c>
      <c r="P7" s="7" t="n"/>
      <c r="Q7" s="36" t="n">
        <v>4724</v>
      </c>
      <c r="R7" s="36" t="n">
        <v>3118</v>
      </c>
    </row>
    <row r="8">
      <c r="A8" s="7" t="n"/>
      <c r="B8" s="35" t="inlineStr">
        <is>
          <t>Asset impairment</t>
        </is>
      </c>
      <c r="C8" s="36" t="n">
        <v>22364</v>
      </c>
      <c r="D8" s="36" t="n">
        <v>72937</v>
      </c>
      <c r="E8" s="36" t="n">
        <v>12100</v>
      </c>
      <c r="F8" s="36" t="n">
        <v>14031</v>
      </c>
      <c r="G8" s="36" t="n">
        <v>8289</v>
      </c>
      <c r="H8" s="36" t="n">
        <v>11596</v>
      </c>
      <c r="I8" s="36" t="n">
        <v>11484</v>
      </c>
      <c r="J8" s="7" t="n"/>
      <c r="K8" s="36" t="n">
        <v>3452</v>
      </c>
      <c r="L8" s="36" t="n"/>
      <c r="M8" s="7" t="n"/>
      <c r="N8" s="36">
        <f>IFERROR(L8-K8,"")</f>
        <v/>
      </c>
      <c r="O8" s="16">
        <f>IFERROR(N8/K8,"")</f>
        <v/>
      </c>
      <c r="P8" s="7" t="n"/>
      <c r="Q8" s="36" t="n">
        <v>679</v>
      </c>
      <c r="R8" s="36" t="n">
        <v>2185</v>
      </c>
    </row>
    <row r="9">
      <c r="A9" s="7" t="n"/>
      <c r="B9" s="35" t="inlineStr">
        <is>
          <t>Loss on disposal</t>
        </is>
      </c>
      <c r="C9" s="36" t="n">
        <v>6298</v>
      </c>
      <c r="D9" s="36" t="n">
        <v>16353</v>
      </c>
      <c r="E9" s="36" t="n">
        <v>5020</v>
      </c>
      <c r="F9" s="36" t="n">
        <v>552</v>
      </c>
      <c r="G9" s="36" t="n">
        <v>6408</v>
      </c>
      <c r="H9" s="36" t="n">
        <v>3440</v>
      </c>
      <c r="I9" s="36" t="n">
        <v>3218</v>
      </c>
      <c r="J9" s="7" t="n"/>
      <c r="K9" s="36" t="n">
        <v>1380</v>
      </c>
      <c r="L9" s="36" t="n"/>
      <c r="M9" s="7" t="n"/>
      <c r="N9" s="36">
        <f>IFERROR(L9-K9,"")</f>
        <v/>
      </c>
      <c r="O9" s="16">
        <f>IFERROR(N9/K9,"")</f>
        <v/>
      </c>
      <c r="P9" s="7" t="n"/>
      <c r="Q9" s="36" t="n">
        <v>629</v>
      </c>
      <c r="R9" s="36" t="n">
        <v>677</v>
      </c>
    </row>
    <row r="10">
      <c r="A10" s="7" t="n"/>
      <c r="B10" s="35" t="inlineStr">
        <is>
          <t>Deferred Income Tax Expense (Benefit)</t>
        </is>
      </c>
      <c r="C10" s="36" t="n">
        <v>9150</v>
      </c>
      <c r="D10" s="36" t="n">
        <v>23985</v>
      </c>
      <c r="E10" s="36" t="n">
        <v>-31922</v>
      </c>
      <c r="F10" s="36" t="n">
        <v>11500</v>
      </c>
      <c r="G10" s="36" t="n">
        <v>-4743</v>
      </c>
      <c r="H10" s="36" t="n">
        <v>-12278</v>
      </c>
      <c r="I10" s="36" t="n">
        <v>41378</v>
      </c>
      <c r="J10" s="7" t="n"/>
      <c r="K10" s="36" t="n">
        <v>19675</v>
      </c>
      <c r="L10" s="36" t="n"/>
      <c r="M10" s="7" t="n"/>
      <c r="N10" s="36">
        <f>IFERROR(L10-K10,"")</f>
        <v/>
      </c>
      <c r="O10" s="16">
        <f>IFERROR(N10/K10,"")</f>
        <v/>
      </c>
      <c r="P10" s="7" t="n"/>
      <c r="Q10" s="36" t="n">
        <v>9549</v>
      </c>
      <c r="R10" s="36" t="n">
        <v>5116</v>
      </c>
    </row>
    <row r="11">
      <c r="A11" s="7" t="n"/>
      <c r="B11" s="35" t="inlineStr">
        <is>
          <t>Deferred lease credits amortization</t>
        </is>
      </c>
      <c r="C11" s="36" t="n">
        <v>0</v>
      </c>
      <c r="D11" s="36" t="n">
        <v>0</v>
      </c>
      <c r="E11" s="36" t="n"/>
      <c r="F11" s="36" t="n"/>
      <c r="G11" s="36" t="n"/>
      <c r="H11" s="36" t="n"/>
      <c r="I11" s="36" t="n"/>
      <c r="J11" s="7" t="n"/>
      <c r="K11" s="36" t="n"/>
      <c r="L11" s="36" t="n"/>
      <c r="M11" s="7" t="n"/>
      <c r="N11" s="36">
        <f>IFERROR(L11-K11,"")</f>
        <v/>
      </c>
      <c r="O11" s="16">
        <f>IFERROR(N11/K11,"")</f>
        <v/>
      </c>
      <c r="P11" s="7" t="n"/>
      <c r="Q11" s="36" t="n"/>
      <c r="R11" s="36" t="n"/>
    </row>
    <row r="12">
      <c r="A12" s="7" t="n"/>
      <c r="B12" s="35" t="inlineStr">
        <is>
          <t>Benefit for deferred income taxes</t>
        </is>
      </c>
      <c r="C12" s="36" t="n">
        <v>9150</v>
      </c>
      <c r="D12" s="36" t="n">
        <v>23986</v>
      </c>
      <c r="E12" s="36" t="n"/>
      <c r="F12" s="36" t="n"/>
      <c r="G12" s="36" t="n"/>
      <c r="H12" s="36" t="n"/>
      <c r="I12" s="36" t="n"/>
      <c r="J12" s="7" t="n"/>
      <c r="K12" s="36" t="n"/>
      <c r="L12" s="36" t="n"/>
      <c r="M12" s="7" t="n"/>
      <c r="N12" s="36">
        <f>IFERROR(L12-K12,"")</f>
        <v/>
      </c>
      <c r="O12" s="16">
        <f>IFERROR(N12/K12,"")</f>
        <v/>
      </c>
      <c r="P12" s="7" t="n"/>
      <c r="Q12" s="36" t="n"/>
      <c r="R12" s="36" t="n"/>
    </row>
    <row r="13">
      <c r="A13" s="7" t="n"/>
      <c r="B13" s="35" t="inlineStr">
        <is>
          <t>Share-based compensation</t>
        </is>
      </c>
      <c r="C13" s="36" t="n">
        <v>14007</v>
      </c>
      <c r="D13" s="36" t="n">
        <v>18682</v>
      </c>
      <c r="E13" s="36" t="n">
        <v>29304</v>
      </c>
      <c r="F13" s="36" t="n">
        <v>28995</v>
      </c>
      <c r="G13" s="36" t="n">
        <v>40122</v>
      </c>
      <c r="H13" s="36" t="n">
        <v>38667</v>
      </c>
      <c r="I13" s="36" t="n">
        <v>39048</v>
      </c>
      <c r="J13" s="7" t="n"/>
      <c r="K13" s="36" t="n">
        <v>20384</v>
      </c>
      <c r="L13" s="36" t="n"/>
      <c r="M13" s="7" t="n"/>
      <c r="N13" s="36">
        <f>IFERROR(L13-K13,"")</f>
        <v/>
      </c>
      <c r="O13" s="16">
        <f>IFERROR(N13/K13,"")</f>
        <v/>
      </c>
      <c r="P13" s="7" t="n"/>
      <c r="Q13" s="36" t="n">
        <v>10591</v>
      </c>
      <c r="R13" s="36" t="n">
        <v>12075</v>
      </c>
    </row>
    <row r="14">
      <c r="A14" s="7" t="n"/>
      <c r="B14" s="35" t="inlineStr">
        <is>
          <t>Loss on extinguishment of debt</t>
        </is>
      </c>
      <c r="C14" s="36" t="n"/>
      <c r="D14" s="36" t="n"/>
      <c r="E14" s="36" t="n">
        <v>-5347</v>
      </c>
      <c r="F14" s="36" t="n">
        <v>-52</v>
      </c>
      <c r="G14" s="36" t="n">
        <v>1975</v>
      </c>
      <c r="H14" s="36" t="n">
        <v>1114</v>
      </c>
      <c r="I14" s="36" t="n">
        <v>0</v>
      </c>
      <c r="J14" s="7" t="n"/>
      <c r="K14" s="36" t="n">
        <v>0</v>
      </c>
      <c r="L14" s="36" t="n"/>
      <c r="M14" s="7" t="n"/>
      <c r="N14" s="36">
        <f>IFERROR(L14-K14,"")</f>
        <v/>
      </c>
      <c r="O14" s="16">
        <f>IFERROR(N14/K14,"")</f>
        <v/>
      </c>
      <c r="P14" s="7" t="n"/>
      <c r="Q14" s="36" t="n">
        <v>0</v>
      </c>
      <c r="R14" s="36" t="n"/>
    </row>
    <row r="15">
      <c r="A15" s="7" t="n"/>
      <c r="B15" s="43" t="inlineStr">
        <is>
          <t>RentAbatementsReceived</t>
        </is>
      </c>
      <c r="C15" s="36" t="n"/>
      <c r="D15" s="36" t="n">
        <v>30700</v>
      </c>
      <c r="E15" s="36" t="n">
        <v>17900</v>
      </c>
      <c r="F15" s="36" t="n"/>
      <c r="G15" s="36" t="n"/>
      <c r="H15" s="36" t="n"/>
      <c r="I15" s="36" t="n"/>
      <c r="J15" s="7" t="n"/>
      <c r="K15" s="36" t="n"/>
      <c r="L15" s="36" t="n"/>
      <c r="M15" s="7" t="n"/>
      <c r="N15" s="36">
        <f>IFERROR(L15-K15,"")</f>
        <v/>
      </c>
      <c r="O15" s="16">
        <f>IFERROR(N15/K15,"")</f>
        <v/>
      </c>
      <c r="P15" s="7" t="n"/>
      <c r="Q15" s="36" t="n"/>
      <c r="R15" s="36" t="n"/>
    </row>
    <row r="16">
      <c r="A16" s="7" t="n"/>
      <c r="B16" s="35" t="inlineStr">
        <is>
          <t>Inventories</t>
        </is>
      </c>
      <c r="C16" s="36" t="n">
        <v>2270</v>
      </c>
      <c r="D16" s="36" t="n">
        <v>33312</v>
      </c>
      <c r="E16" s="36" t="n">
        <v>-123221</v>
      </c>
      <c r="F16" s="36" t="n">
        <v>18505</v>
      </c>
      <c r="G16" s="36" t="n">
        <v>35043</v>
      </c>
      <c r="H16" s="36" t="n">
        <v>-106874</v>
      </c>
      <c r="I16" s="36" t="n">
        <v>-22058</v>
      </c>
      <c r="J16" s="7" t="n"/>
      <c r="K16" s="36" t="n">
        <v>-15164</v>
      </c>
      <c r="L16" s="36" t="n"/>
      <c r="M16" s="7" t="n"/>
      <c r="N16" s="36">
        <f>IFERROR(L16-K16,"")</f>
        <v/>
      </c>
      <c r="O16" s="16">
        <f>IFERROR(N16/K16,"")</f>
        <v/>
      </c>
      <c r="P16" s="7" t="n"/>
      <c r="Q16" s="36" t="n">
        <v>35511</v>
      </c>
      <c r="R16" s="36" t="n">
        <v>68300</v>
      </c>
    </row>
    <row r="17">
      <c r="A17" s="7" t="n"/>
      <c r="B17" s="35" t="inlineStr">
        <is>
          <t>Accounts payable and accrued expenses</t>
        </is>
      </c>
      <c r="C17" s="36" t="n">
        <v>10821</v>
      </c>
      <c r="D17" s="36" t="n">
        <v>186747</v>
      </c>
      <c r="E17" s="36" t="n">
        <v>77910</v>
      </c>
      <c r="F17" s="36" t="n">
        <v>-115152</v>
      </c>
      <c r="G17" s="36" t="n">
        <v>82925</v>
      </c>
      <c r="H17" s="36" t="n">
        <v>129262</v>
      </c>
      <c r="I17" s="36" t="n">
        <v>-45128</v>
      </c>
      <c r="J17" s="7" t="n"/>
      <c r="K17" s="36" t="n">
        <v>-102681</v>
      </c>
      <c r="L17" s="36" t="n"/>
      <c r="M17" s="7" t="n"/>
      <c r="N17" s="36">
        <f>IFERROR(L17-K17,"")</f>
        <v/>
      </c>
      <c r="O17" s="16">
        <f>IFERROR(N17/K17,"")</f>
        <v/>
      </c>
      <c r="P17" s="7" t="n"/>
      <c r="Q17" s="36" t="n">
        <v>-168939</v>
      </c>
      <c r="R17" s="36" t="n">
        <v>-159339</v>
      </c>
    </row>
    <row r="18">
      <c r="A18" s="7" t="n"/>
      <c r="B18" s="35" t="inlineStr">
        <is>
          <t>Operating lease right-of use assets and liabilities</t>
        </is>
      </c>
      <c r="C18" s="36" t="n">
        <v>46442</v>
      </c>
      <c r="D18" s="36" t="n">
        <v>-55700</v>
      </c>
      <c r="E18" s="36" t="n">
        <v>-93827</v>
      </c>
      <c r="F18" s="36" t="n">
        <v>-18495</v>
      </c>
      <c r="G18" s="36" t="n">
        <v>-55646</v>
      </c>
      <c r="H18" s="36" t="n">
        <v>-3288</v>
      </c>
      <c r="I18" s="36" t="n">
        <v>12240</v>
      </c>
      <c r="J18" s="7" t="n"/>
      <c r="K18" s="36" t="n">
        <v>12210</v>
      </c>
      <c r="L18" s="36" t="n"/>
      <c r="M18" s="7" t="n"/>
      <c r="N18" s="36">
        <f>IFERROR(L18-K18,"")</f>
        <v/>
      </c>
      <c r="O18" s="16">
        <f>IFERROR(N18/K18,"")</f>
        <v/>
      </c>
      <c r="P18" s="7" t="n"/>
      <c r="Q18" s="36" t="n">
        <v>5048</v>
      </c>
      <c r="R18" s="36" t="n">
        <v>5360</v>
      </c>
    </row>
    <row r="19">
      <c r="A19" s="7" t="n"/>
      <c r="B19" s="35" t="inlineStr">
        <is>
          <t>Income taxes</t>
        </is>
      </c>
      <c r="C19" s="36" t="n">
        <v>-5473</v>
      </c>
      <c r="D19" s="36" t="n">
        <v>10753</v>
      </c>
      <c r="E19" s="36" t="n">
        <v>-3086</v>
      </c>
      <c r="F19" s="36" t="n">
        <v>-7390</v>
      </c>
      <c r="G19" s="36" t="n">
        <v>35806</v>
      </c>
      <c r="H19" s="36" t="n">
        <v>-9845</v>
      </c>
      <c r="I19" s="36" t="n">
        <v>-24169</v>
      </c>
      <c r="J19" s="7" t="n"/>
      <c r="K19" s="36" t="n">
        <v>-28536</v>
      </c>
      <c r="L19" s="36" t="n"/>
      <c r="M19" s="7" t="n"/>
      <c r="N19" s="36">
        <f>IFERROR(L19-K19,"")</f>
        <v/>
      </c>
      <c r="O19" s="16">
        <f>IFERROR(N19/K19,"")</f>
        <v/>
      </c>
      <c r="P19" s="7" t="n"/>
      <c r="Q19" s="36" t="n">
        <v>7049</v>
      </c>
      <c r="R19" s="36" t="n">
        <v>9987</v>
      </c>
    </row>
    <row r="20">
      <c r="A20" s="7" t="n"/>
      <c r="B20" s="35" t="inlineStr">
        <is>
          <t>Other assets</t>
        </is>
      </c>
      <c r="C20" s="36" t="n">
        <v>-20137</v>
      </c>
      <c r="D20" s="36" t="n">
        <v>38632</v>
      </c>
      <c r="E20" s="36" t="n">
        <v>396</v>
      </c>
      <c r="F20" s="36" t="n">
        <v>-86923</v>
      </c>
      <c r="G20" s="36" t="n">
        <v>33623</v>
      </c>
      <c r="H20" s="36" t="n">
        <v>-71361</v>
      </c>
      <c r="I20" s="36" t="n">
        <v>-82349</v>
      </c>
      <c r="J20" s="7" t="n"/>
      <c r="K20" s="36" t="n">
        <v>-103606</v>
      </c>
      <c r="L20" s="36" t="n"/>
      <c r="M20" s="7" t="n"/>
      <c r="N20" s="36">
        <f>IFERROR(L20-K20,"")</f>
        <v/>
      </c>
      <c r="O20" s="16">
        <f>IFERROR(N20/K20,"")</f>
        <v/>
      </c>
      <c r="P20" s="7" t="n"/>
      <c r="Q20" s="36" t="n">
        <v>-27872</v>
      </c>
      <c r="R20" s="36" t="n">
        <v>-8723</v>
      </c>
    </row>
    <row r="21">
      <c r="A21" s="7" t="n"/>
      <c r="B21" s="35" t="inlineStr">
        <is>
          <t>Other liabilities</t>
        </is>
      </c>
      <c r="C21" s="36" t="n">
        <v>-3642</v>
      </c>
      <c r="D21" s="36" t="n">
        <v>1889</v>
      </c>
      <c r="E21" s="36" t="n">
        <v>-14340</v>
      </c>
      <c r="F21" s="36" t="n">
        <v>9458</v>
      </c>
      <c r="G21" s="36" t="n">
        <v>-6897</v>
      </c>
      <c r="H21" s="36" t="n">
        <v>-13418</v>
      </c>
      <c r="I21" s="36" t="n">
        <v>-3876</v>
      </c>
      <c r="J21" s="7" t="n"/>
      <c r="K21" s="36" t="n">
        <v>-5008</v>
      </c>
      <c r="L21" s="36" t="n"/>
      <c r="M21" s="7" t="n"/>
      <c r="N21" s="36">
        <f>IFERROR(L21-K21,"")</f>
        <v/>
      </c>
      <c r="O21" s="16">
        <f>IFERROR(N21/K21,"")</f>
        <v/>
      </c>
      <c r="P21" s="7" t="n"/>
      <c r="Q21" s="36" t="n">
        <v>-1284</v>
      </c>
      <c r="R21" s="36" t="n">
        <v>-4923</v>
      </c>
    </row>
    <row r="22">
      <c r="A22" s="7" t="n"/>
      <c r="B22" s="39" t="inlineStr">
        <is>
          <t>Cash from operations</t>
        </is>
      </c>
      <c r="C22" s="38" t="n">
        <v>300685</v>
      </c>
      <c r="D22" s="38" t="n">
        <v>404918</v>
      </c>
      <c r="E22" s="38" t="n">
        <v>277782</v>
      </c>
      <c r="F22" s="38" t="n">
        <v>-2343</v>
      </c>
      <c r="G22" s="38" t="n">
        <v>653422</v>
      </c>
      <c r="H22" s="38" t="n">
        <v>710376</v>
      </c>
      <c r="I22" s="38">
        <f>I9+I13+I10+I5+I16+I14+I17+I18+I19+I8+I20+I21+I7+I6</f>
        <v/>
      </c>
      <c r="J22" s="7" t="n"/>
      <c r="K22" s="38">
        <f>K9+K13+K10+K5+K16+K14+K17+K18+K19+K8+K20+K21+K7+K6</f>
        <v/>
      </c>
      <c r="L22" s="38">
        <f>L9+L13+L10+L5+L16+L14+L17+L18+L19+L8+L20+L21+L7+L6</f>
        <v/>
      </c>
      <c r="M22" s="7" t="n"/>
      <c r="N22" s="38">
        <f>IFERROR(L22-K22,"")</f>
        <v/>
      </c>
      <c r="O22" s="21">
        <f>IFERROR(N22/K22,"")</f>
        <v/>
      </c>
      <c r="P22" s="7" t="n"/>
      <c r="Q22" s="38">
        <f>Q9+Q13+Q10+Q5+Q16+Q14+Q17+Q18+Q19+Q8+Q20+Q21+Q7+Q6</f>
        <v/>
      </c>
      <c r="R22" s="38">
        <f>R9+R13+R10+R5+R16+R14+R17+R18+R19+R8+R20+R21+R7+R6</f>
        <v/>
      </c>
    </row>
    <row r="23">
      <c r="A23" s="7" t="n"/>
      <c r="B23" s="34" t="inlineStr">
        <is>
          <t>Investing activities:</t>
        </is>
      </c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  <c r="M23" s="7" t="n"/>
      <c r="N23" s="7" t="n"/>
      <c r="O23" s="7" t="n"/>
      <c r="P23" s="7" t="n"/>
      <c r="Q23" s="7" t="n"/>
      <c r="R23" s="7" t="n"/>
    </row>
    <row r="24">
      <c r="A24" s="7" t="n"/>
      <c r="B24" s="35" t="inlineStr">
        <is>
          <t>Payments to Acquire Marketable Securities</t>
        </is>
      </c>
      <c r="C24" s="36" t="n"/>
      <c r="D24" s="36" t="n"/>
      <c r="E24" s="36" t="n"/>
      <c r="F24" s="36" t="n"/>
      <c r="G24" s="36" t="n"/>
      <c r="H24" s="36" t="n">
        <v>-139600</v>
      </c>
      <c r="I24" s="36" t="n">
        <v>-24800</v>
      </c>
      <c r="J24" s="7" t="n"/>
      <c r="K24" s="36" t="n">
        <v>0</v>
      </c>
      <c r="L24" s="36" t="n"/>
      <c r="M24" s="7" t="n"/>
      <c r="N24" s="36">
        <f>IFERROR(L24-K24,"")</f>
        <v/>
      </c>
      <c r="O24" s="16">
        <f>IFERROR(N24/K24,"")</f>
        <v/>
      </c>
      <c r="P24" s="7" t="n"/>
      <c r="Q24" s="36" t="n">
        <v>0</v>
      </c>
      <c r="R24" s="36" t="n">
        <v>-9800</v>
      </c>
    </row>
    <row r="25">
      <c r="A25" s="7" t="n"/>
      <c r="B25" s="35" t="inlineStr">
        <is>
          <t>Proceeds from Sale and Maturity of Marketable Securities</t>
        </is>
      </c>
      <c r="C25" s="36" t="n"/>
      <c r="D25" s="36" t="n"/>
      <c r="E25" s="36" t="n"/>
      <c r="F25" s="36" t="n"/>
      <c r="G25" s="36" t="n"/>
      <c r="H25" s="36" t="n">
        <v>24800</v>
      </c>
      <c r="I25" s="36" t="n">
        <v>114800</v>
      </c>
      <c r="J25" s="7" t="n"/>
      <c r="K25" s="36" t="n">
        <v>85000</v>
      </c>
      <c r="L25" s="36" t="n"/>
      <c r="M25" s="7" t="n"/>
      <c r="N25" s="36">
        <f>IFERROR(L25-K25,"")</f>
        <v/>
      </c>
      <c r="O25" s="16">
        <f>IFERROR(N25/K25,"")</f>
        <v/>
      </c>
      <c r="P25" s="7" t="n"/>
      <c r="Q25" s="36" t="n">
        <v>20000</v>
      </c>
      <c r="R25" s="36" t="n">
        <v>9800</v>
      </c>
    </row>
    <row r="26">
      <c r="A26" s="7" t="n"/>
      <c r="B26" s="35" t="inlineStr">
        <is>
          <t>Purchases of property and equipment</t>
        </is>
      </c>
      <c r="C26" s="36" t="n">
        <v>-202784</v>
      </c>
      <c r="D26" s="36" t="n">
        <v>-101910</v>
      </c>
      <c r="E26" s="36" t="n">
        <v>-96979</v>
      </c>
      <c r="F26" s="36" t="n">
        <v>-164566</v>
      </c>
      <c r="G26" s="36" t="n">
        <v>-157797</v>
      </c>
      <c r="H26" s="36" t="n">
        <v>-182903</v>
      </c>
      <c r="I26" s="36" t="n">
        <v>-240774</v>
      </c>
      <c r="J26" s="7" t="n"/>
      <c r="K26" s="36" t="n">
        <v>-116943</v>
      </c>
      <c r="L26" s="36" t="n"/>
      <c r="M26" s="7" t="n"/>
      <c r="N26" s="36">
        <f>IFERROR(L26-K26,"")</f>
        <v/>
      </c>
      <c r="O26" s="16">
        <f>IFERROR(N26/K26,"")</f>
        <v/>
      </c>
      <c r="P26" s="7" t="n"/>
      <c r="Q26" s="36" t="n">
        <v>-50764</v>
      </c>
      <c r="R26" s="36" t="n">
        <v>-61341</v>
      </c>
    </row>
    <row r="27">
      <c r="A27" s="7" t="n"/>
      <c r="B27" s="35" t="inlineStr">
        <is>
          <t>Proceeds from Sale of Property, Plant, and Equipment</t>
        </is>
      </c>
      <c r="C27" s="36" t="n">
        <v>0</v>
      </c>
      <c r="D27" s="36" t="n"/>
      <c r="E27" s="36" t="n"/>
      <c r="F27" s="36" t="n">
        <v>11891</v>
      </c>
      <c r="G27" s="36" t="n">
        <v>615</v>
      </c>
      <c r="H27" s="36" t="n">
        <v>0</v>
      </c>
      <c r="I27" s="36" t="n">
        <v>0</v>
      </c>
      <c r="J27" s="7" t="n"/>
      <c r="K27" s="36" t="n"/>
      <c r="L27" s="36" t="n"/>
      <c r="M27" s="7" t="n"/>
      <c r="N27" s="36">
        <f>IFERROR(L27-K27,"")</f>
        <v/>
      </c>
      <c r="O27" s="16">
        <f>IFERROR(N27/K27,"")</f>
        <v/>
      </c>
      <c r="P27" s="7" t="n"/>
      <c r="Q27" s="36" t="n"/>
      <c r="R27" s="36" t="n"/>
    </row>
    <row r="28">
      <c r="A28" s="7" t="n"/>
      <c r="B28" s="35" t="inlineStr">
        <is>
          <t>Withdrawal of funds from Rabbi Trust assets</t>
        </is>
      </c>
      <c r="C28" s="36" t="n"/>
      <c r="D28" s="36" t="n">
        <v>50000</v>
      </c>
      <c r="E28" s="36" t="n"/>
      <c r="F28" s="36" t="n">
        <v>12000</v>
      </c>
      <c r="G28" s="36" t="n">
        <v>0</v>
      </c>
      <c r="H28" s="36" t="n">
        <v>0</v>
      </c>
      <c r="I28" s="36" t="n"/>
      <c r="J28" s="7" t="n"/>
      <c r="K28" s="36" t="n"/>
      <c r="L28" s="36" t="n"/>
      <c r="M28" s="7" t="n"/>
      <c r="N28" s="36">
        <f>IFERROR(L28-K28,"")</f>
        <v/>
      </c>
      <c r="O28" s="16">
        <f>IFERROR(N28/K28,"")</f>
        <v/>
      </c>
      <c r="P28" s="7" t="n"/>
      <c r="Q28" s="36" t="n"/>
      <c r="R28" s="36" t="n"/>
    </row>
    <row r="29">
      <c r="A29" s="7" t="n"/>
      <c r="B29" s="35" t="inlineStr">
        <is>
          <t>Proceeds from sale of property and equipment</t>
        </is>
      </c>
      <c r="C29" s="36" t="n">
        <v>0</v>
      </c>
      <c r="D29" s="36" t="n"/>
      <c r="E29" s="36" t="n"/>
      <c r="F29" s="36" t="n"/>
      <c r="G29" s="36" t="n"/>
      <c r="H29" s="36" t="n"/>
      <c r="I29" s="36" t="n"/>
      <c r="J29" s="7" t="n"/>
      <c r="K29" s="36" t="n"/>
      <c r="L29" s="36" t="n"/>
      <c r="M29" s="7" t="n"/>
      <c r="N29" s="36">
        <f>IFERROR(L29-K29,"")</f>
        <v/>
      </c>
      <c r="O29" s="16">
        <f>IFERROR(N29/K29,"")</f>
        <v/>
      </c>
      <c r="P29" s="7" t="n"/>
      <c r="Q29" s="36" t="n"/>
      <c r="R29" s="36" t="n"/>
    </row>
    <row r="30">
      <c r="A30" s="7" t="n"/>
      <c r="B30" s="37" t="inlineStr">
        <is>
          <t>Cash from investing</t>
        </is>
      </c>
      <c r="C30" s="38" t="n">
        <v>-202784</v>
      </c>
      <c r="D30" s="38" t="n">
        <v>-51910</v>
      </c>
      <c r="E30" s="38" t="n">
        <v>-96979</v>
      </c>
      <c r="F30" s="38" t="n">
        <v>-140675</v>
      </c>
      <c r="G30" s="38" t="n">
        <v>-157182</v>
      </c>
      <c r="H30" s="38" t="n">
        <v>-297703</v>
      </c>
      <c r="I30" s="38">
        <f>I26+I27+I24+I28+I25</f>
        <v/>
      </c>
      <c r="J30" s="7" t="n"/>
      <c r="K30" s="38">
        <f>K26+K27+K24+K28+K25</f>
        <v/>
      </c>
      <c r="L30" s="38">
        <f>L26+L27+L24+L28+L25</f>
        <v/>
      </c>
      <c r="M30" s="7" t="n"/>
      <c r="N30" s="38">
        <f>IFERROR(L30-K30,"")</f>
        <v/>
      </c>
      <c r="O30" s="21">
        <f>IFERROR(N30/K30,"")</f>
        <v/>
      </c>
      <c r="P30" s="7" t="n"/>
      <c r="Q30" s="38">
        <f>Q26+Q27+Q24+Q28+Q25</f>
        <v/>
      </c>
      <c r="R30" s="38">
        <f>R26+R27+R24+R28+R25</f>
        <v/>
      </c>
    </row>
    <row r="31">
      <c r="A31" s="7" t="n"/>
      <c r="B31" s="34" t="inlineStr">
        <is>
          <t>Financing activities:</t>
        </is>
      </c>
      <c r="C31" s="7" t="n"/>
      <c r="D31" s="7" t="n"/>
      <c r="E31" s="7" t="n"/>
      <c r="F31" s="7" t="n"/>
      <c r="G31" s="7" t="n"/>
      <c r="H31" s="7" t="n"/>
      <c r="I31" s="7" t="n"/>
      <c r="J31" s="7" t="n"/>
      <c r="K31" s="7" t="n"/>
      <c r="L31" s="7" t="n"/>
      <c r="M31" s="7" t="n"/>
      <c r="N31" s="7" t="n"/>
      <c r="O31" s="7" t="n"/>
      <c r="P31" s="7" t="n"/>
      <c r="Q31" s="7" t="n"/>
      <c r="R31" s="7" t="n"/>
    </row>
    <row r="32">
      <c r="A32" s="7" t="n"/>
      <c r="B32" s="35" t="inlineStr">
        <is>
          <t>Proceeds from Notes Payable</t>
        </is>
      </c>
      <c r="C32" s="36" t="n"/>
      <c r="D32" s="36" t="n">
        <v>350000</v>
      </c>
      <c r="E32" s="36" t="n">
        <v>0</v>
      </c>
      <c r="F32" s="36" t="n"/>
      <c r="G32" s="36" t="n"/>
      <c r="H32" s="36" t="n"/>
      <c r="I32" s="36" t="n"/>
      <c r="J32" s="7" t="n"/>
      <c r="K32" s="36" t="n"/>
      <c r="L32" s="36" t="n"/>
      <c r="M32" s="7" t="n"/>
      <c r="N32" s="36">
        <f>IFERROR(L32-K32,"")</f>
        <v/>
      </c>
      <c r="O32" s="16">
        <f>IFERROR(N32/K32,"")</f>
        <v/>
      </c>
      <c r="P32" s="7" t="n"/>
      <c r="Q32" s="36" t="n"/>
      <c r="R32" s="36" t="n"/>
    </row>
    <row r="33">
      <c r="A33" s="7" t="n"/>
      <c r="B33" s="35" t="inlineStr">
        <is>
          <t>Proceeds from Short-term Debt</t>
        </is>
      </c>
      <c r="C33" s="36" t="n"/>
      <c r="D33" s="36" t="n">
        <v>210000</v>
      </c>
      <c r="E33" s="36" t="n">
        <v>0</v>
      </c>
      <c r="F33" s="36" t="n"/>
      <c r="G33" s="36" t="n"/>
      <c r="H33" s="36" t="n"/>
      <c r="I33" s="36" t="n"/>
      <c r="J33" s="7" t="n"/>
      <c r="K33" s="36" t="n"/>
      <c r="L33" s="36" t="n"/>
      <c r="M33" s="7" t="n"/>
      <c r="N33" s="36">
        <f>IFERROR(L33-K33,"")</f>
        <v/>
      </c>
      <c r="O33" s="16">
        <f>IFERROR(N33/K33,"")</f>
        <v/>
      </c>
      <c r="P33" s="7" t="n"/>
      <c r="Q33" s="36" t="n"/>
      <c r="R33" s="36" t="n"/>
    </row>
    <row r="34">
      <c r="A34" s="7" t="n"/>
      <c r="B34" s="35" t="inlineStr">
        <is>
          <t>Proceeds from issuance of senior secured notes</t>
        </is>
      </c>
      <c r="C34" s="36" t="n"/>
      <c r="D34" s="36" t="n">
        <v>350000</v>
      </c>
      <c r="E34" s="36" t="n">
        <v>0</v>
      </c>
      <c r="F34" s="36" t="n">
        <v>0</v>
      </c>
      <c r="G34" s="36" t="n"/>
      <c r="H34" s="36" t="n"/>
      <c r="I34" s="36" t="n"/>
      <c r="J34" s="7" t="n"/>
      <c r="K34" s="36" t="n"/>
      <c r="L34" s="36" t="n"/>
      <c r="M34" s="7" t="n"/>
      <c r="N34" s="36">
        <f>IFERROR(L34-K34,"")</f>
        <v/>
      </c>
      <c r="O34" s="16">
        <f>IFERROR(N34/K34,"")</f>
        <v/>
      </c>
      <c r="P34" s="7" t="n"/>
      <c r="Q34" s="36" t="n"/>
      <c r="R34" s="36" t="n"/>
    </row>
    <row r="35">
      <c r="A35" s="7" t="n"/>
      <c r="B35" s="35" t="inlineStr">
        <is>
          <t>Repayment/redemption of senior secured notes</t>
        </is>
      </c>
      <c r="C35" s="36" t="n"/>
      <c r="D35" s="36" t="n"/>
      <c r="E35" s="36" t="n"/>
      <c r="F35" s="36" t="n">
        <v>7862</v>
      </c>
      <c r="G35" s="36" t="n">
        <v>77972</v>
      </c>
      <c r="H35" s="36" t="n">
        <v>223331</v>
      </c>
      <c r="I35" s="36" t="n">
        <v>0</v>
      </c>
      <c r="J35" s="7" t="n"/>
      <c r="K35" s="36" t="n"/>
      <c r="L35" s="36" t="n"/>
      <c r="M35" s="7" t="n"/>
      <c r="N35" s="36">
        <f>IFERROR(L35-K35,"")</f>
        <v/>
      </c>
      <c r="O35" s="16">
        <f>IFERROR(N35/K35,"")</f>
        <v/>
      </c>
      <c r="P35" s="7" t="n"/>
      <c r="Q35" s="36" t="n"/>
      <c r="R35" s="36" t="n"/>
    </row>
    <row r="36">
      <c r="A36" s="7" t="n"/>
      <c r="B36" s="35" t="inlineStr">
        <is>
          <t>Repayments of Long-term Debt</t>
        </is>
      </c>
      <c r="C36" s="36" t="n"/>
      <c r="D36" s="36" t="n">
        <v>-233250</v>
      </c>
      <c r="E36" s="36" t="n">
        <v>-0</v>
      </c>
      <c r="F36" s="36" t="n"/>
      <c r="G36" s="36" t="n"/>
      <c r="H36" s="36" t="n"/>
      <c r="I36" s="36" t="n"/>
      <c r="J36" s="7" t="n"/>
      <c r="K36" s="36" t="n"/>
      <c r="L36" s="36" t="n"/>
      <c r="M36" s="7" t="n"/>
      <c r="N36" s="36">
        <f>IFERROR(L36-K36,"")</f>
        <v/>
      </c>
      <c r="O36" s="16">
        <f>IFERROR(N36/K36,"")</f>
        <v/>
      </c>
      <c r="P36" s="7" t="n"/>
      <c r="Q36" s="36" t="n"/>
      <c r="R36" s="36" t="n"/>
    </row>
    <row r="37">
      <c r="A37" s="7" t="n"/>
      <c r="B37" s="35" t="inlineStr">
        <is>
          <t>Repayments of Short-term Debt</t>
        </is>
      </c>
      <c r="C37" s="36" t="n"/>
      <c r="D37" s="36" t="n">
        <v>-210000</v>
      </c>
      <c r="E37" s="36" t="n">
        <v>0</v>
      </c>
      <c r="F37" s="36" t="n"/>
      <c r="G37" s="36" t="n"/>
      <c r="H37" s="36" t="n"/>
      <c r="I37" s="36" t="n"/>
      <c r="J37" s="7" t="n"/>
      <c r="K37" s="36" t="n"/>
      <c r="L37" s="36" t="n"/>
      <c r="M37" s="7" t="n"/>
      <c r="N37" s="36">
        <f>IFERROR(L37-K37,"")</f>
        <v/>
      </c>
      <c r="O37" s="16">
        <f>IFERROR(N37/K37,"")</f>
        <v/>
      </c>
      <c r="P37" s="7" t="n"/>
      <c r="Q37" s="36" t="n"/>
      <c r="R37" s="36" t="n"/>
    </row>
    <row r="38">
      <c r="A38" s="7" t="n"/>
      <c r="B38" s="35" t="inlineStr">
        <is>
          <t>Payment of debt modification costs and fees</t>
        </is>
      </c>
      <c r="C38" s="36" t="n"/>
      <c r="D38" s="36" t="n">
        <v>-7318</v>
      </c>
      <c r="E38" s="36" t="n">
        <v>-2016</v>
      </c>
      <c r="F38" s="36" t="n">
        <v>-181</v>
      </c>
      <c r="G38" s="36" t="n">
        <v>-180</v>
      </c>
      <c r="H38" s="36" t="n">
        <v>-3291</v>
      </c>
      <c r="I38" s="36" t="n"/>
      <c r="J38" s="7" t="n"/>
      <c r="K38" s="36" t="n"/>
      <c r="L38" s="36" t="n"/>
      <c r="M38" s="7" t="n"/>
      <c r="N38" s="36">
        <f>IFERROR(L38-K38,"")</f>
        <v/>
      </c>
      <c r="O38" s="16">
        <f>IFERROR(N38/K38,"")</f>
        <v/>
      </c>
      <c r="P38" s="7" t="n"/>
      <c r="Q38" s="36" t="n"/>
      <c r="R38" s="36" t="n"/>
    </row>
    <row r="39">
      <c r="A39" s="7" t="n"/>
      <c r="B39" s="35" t="inlineStr">
        <is>
          <t>Purchases of common stock</t>
        </is>
      </c>
      <c r="C39" s="36" t="n">
        <v>-63542</v>
      </c>
      <c r="D39" s="36" t="n">
        <v>-15172</v>
      </c>
      <c r="E39" s="36" t="n">
        <v>-377290</v>
      </c>
      <c r="F39" s="36" t="n">
        <v>-125775</v>
      </c>
      <c r="G39" s="36" t="n">
        <v>0</v>
      </c>
      <c r="H39" s="36" t="n">
        <v>-229807</v>
      </c>
      <c r="I39" s="36" t="n">
        <v>-451224</v>
      </c>
      <c r="J39" s="7" t="n"/>
      <c r="K39" s="36" t="n"/>
      <c r="L39" s="36" t="n"/>
      <c r="M39" s="7" t="n"/>
      <c r="N39" s="36">
        <f>IFERROR(L39-K39,"")</f>
        <v/>
      </c>
      <c r="O39" s="16">
        <f>IFERROR(N39/K39,"")</f>
        <v/>
      </c>
      <c r="P39" s="7" t="n"/>
      <c r="Q39" s="36" t="n"/>
      <c r="R39" s="36" t="n"/>
    </row>
    <row r="40">
      <c r="A40" s="7" t="n"/>
      <c r="B40" s="35" t="inlineStr">
        <is>
          <t>Repayment of term loan facility borrowings</t>
        </is>
      </c>
      <c r="C40" s="36" t="n">
        <v>-20000</v>
      </c>
      <c r="D40" s="36" t="n"/>
      <c r="E40" s="36" t="n"/>
      <c r="F40" s="36" t="n"/>
      <c r="G40" s="36" t="n"/>
      <c r="H40" s="36" t="n"/>
      <c r="I40" s="36" t="n"/>
      <c r="J40" s="7" t="n"/>
      <c r="K40" s="36" t="n"/>
      <c r="L40" s="36" t="n"/>
      <c r="M40" s="7" t="n"/>
      <c r="N40" s="36">
        <f>IFERROR(L40-K40,"")</f>
        <v/>
      </c>
      <c r="O40" s="16">
        <f>IFERROR(N40/K40,"")</f>
        <v/>
      </c>
      <c r="P40" s="7" t="n"/>
      <c r="Q40" s="36" t="n"/>
      <c r="R40" s="36" t="n"/>
    </row>
    <row r="41">
      <c r="A41" s="7" t="n"/>
      <c r="B41" s="35" t="inlineStr">
        <is>
          <t>Payment, Tax Withholding, Share-Based Payment Arrangement</t>
        </is>
      </c>
      <c r="C41" s="36" t="n"/>
      <c r="D41" s="36" t="n"/>
      <c r="E41" s="36" t="n"/>
      <c r="F41" s="36" t="n"/>
      <c r="G41" s="36" t="n"/>
      <c r="H41" s="36" t="n">
        <v>-70208</v>
      </c>
      <c r="I41" s="36" t="n">
        <v>-36685</v>
      </c>
      <c r="J41" s="7" t="n"/>
      <c r="K41" s="36" t="n">
        <v>-34830</v>
      </c>
      <c r="L41" s="36" t="n"/>
      <c r="M41" s="7" t="n"/>
      <c r="N41" s="36">
        <f>IFERROR(L41-K41,"")</f>
        <v/>
      </c>
      <c r="O41" s="16">
        <f>IFERROR(N41/K41,"")</f>
        <v/>
      </c>
      <c r="P41" s="7" t="n"/>
      <c r="Q41" s="36" t="n">
        <v>-34062</v>
      </c>
      <c r="R41" s="36" t="n">
        <v>-38433</v>
      </c>
    </row>
    <row r="42">
      <c r="A42" s="7" t="n"/>
      <c r="B42" s="35" t="inlineStr">
        <is>
          <t>Dividends paid</t>
        </is>
      </c>
      <c r="C42" s="36" t="n">
        <v>-51510</v>
      </c>
      <c r="D42" s="36" t="n">
        <v>-12556</v>
      </c>
      <c r="E42" s="36" t="n">
        <v>0</v>
      </c>
      <c r="F42" s="36" t="n">
        <v>0</v>
      </c>
      <c r="G42" s="36" t="n"/>
      <c r="H42" s="36" t="n"/>
      <c r="I42" s="36" t="n"/>
      <c r="J42" s="7" t="n"/>
      <c r="K42" s="36" t="n"/>
      <c r="L42" s="36" t="n"/>
      <c r="M42" s="7" t="n"/>
      <c r="N42" s="36">
        <f>IFERROR(L42-K42,"")</f>
        <v/>
      </c>
      <c r="O42" s="16">
        <f>IFERROR(N42/K42,"")</f>
        <v/>
      </c>
      <c r="P42" s="7" t="n"/>
      <c r="Q42" s="36" t="n"/>
      <c r="R42" s="36" t="n"/>
    </row>
    <row r="43">
      <c r="A43" s="7" t="n"/>
      <c r="B43" s="35" t="inlineStr">
        <is>
          <t>Proceeds from (Payment for) Other Financing Activity</t>
        </is>
      </c>
      <c r="C43" s="36" t="n">
        <v>12821</v>
      </c>
      <c r="D43" s="36" t="n">
        <v>11987</v>
      </c>
      <c r="E43" s="36" t="n"/>
      <c r="F43" s="36" t="n">
        <v>-21511</v>
      </c>
      <c r="G43" s="36" t="n">
        <v>-33049</v>
      </c>
      <c r="H43" s="36" t="n">
        <v>-8240</v>
      </c>
      <c r="I43" s="36" t="n">
        <v>-7478</v>
      </c>
      <c r="J43" s="7" t="n"/>
      <c r="K43" s="36" t="n"/>
      <c r="L43" s="36" t="n"/>
      <c r="M43" s="7" t="n"/>
      <c r="N43" s="36">
        <f>IFERROR(L43-K43,"")</f>
        <v/>
      </c>
      <c r="O43" s="16">
        <f>IFERROR(N43/K43,"")</f>
        <v/>
      </c>
      <c r="P43" s="7" t="n"/>
      <c r="Q43" s="36" t="n"/>
      <c r="R43" s="36" t="n"/>
    </row>
    <row r="44">
      <c r="A44" s="7" t="n"/>
      <c r="B44" s="39" t="inlineStr">
        <is>
          <t>Cash from financing</t>
        </is>
      </c>
      <c r="C44" s="38" t="n">
        <v>-147873</v>
      </c>
      <c r="D44" s="38" t="n">
        <v>69717</v>
      </c>
      <c r="E44" s="38" t="n">
        <v>-446898</v>
      </c>
      <c r="F44" s="38" t="n">
        <v>-155329</v>
      </c>
      <c r="G44" s="38" t="n">
        <v>-111201</v>
      </c>
      <c r="H44" s="38" t="n">
        <v>-534877</v>
      </c>
      <c r="I44" s="38">
        <f>I43+I39+I38+I41+I34+I42-I35</f>
        <v/>
      </c>
      <c r="J44" s="7" t="n"/>
      <c r="K44" s="38">
        <f>K43+K39+K38+K41+K34+K42-K35</f>
        <v/>
      </c>
      <c r="L44" s="38">
        <f>L43+L39+L38+L41+L34+L42-L35</f>
        <v/>
      </c>
      <c r="M44" s="7" t="n"/>
      <c r="N44" s="38">
        <f>IFERROR(L44-K44,"")</f>
        <v/>
      </c>
      <c r="O44" s="21">
        <f>IFERROR(N44/K44,"")</f>
        <v/>
      </c>
      <c r="P44" s="7" t="n"/>
      <c r="Q44" s="38">
        <f>Q43+Q39+Q38+Q41+Q34+Q42-Q35</f>
        <v/>
      </c>
      <c r="R44" s="38">
        <f>R43+R39+R38+R41+R34+R42-R35</f>
        <v/>
      </c>
    </row>
    <row r="45">
      <c r="A45" s="7" t="n"/>
      <c r="B45" s="35" t="inlineStr">
        <is>
          <t>Effect of foreign currency exchange rates on cash</t>
        </is>
      </c>
      <c r="C45" s="36" t="n">
        <v>-3593</v>
      </c>
      <c r="D45" s="36" t="n">
        <v>9168</v>
      </c>
      <c r="E45" s="36" t="n">
        <v>-23694</v>
      </c>
      <c r="F45" s="36" t="n">
        <v>-8452</v>
      </c>
      <c r="G45" s="36" t="n">
        <v>-2923</v>
      </c>
      <c r="H45" s="36" t="n">
        <v>-7086</v>
      </c>
      <c r="I45" s="36" t="n">
        <v>13540</v>
      </c>
      <c r="J45" s="7" t="n"/>
      <c r="K45" s="36" t="n">
        <v>9700</v>
      </c>
      <c r="L45" s="36" t="n"/>
      <c r="M45" s="7" t="n"/>
      <c r="N45" s="36">
        <f>IFERROR(L45-K45,"")</f>
        <v/>
      </c>
      <c r="O45" s="16">
        <f>IFERROR(N45/K45,"")</f>
        <v/>
      </c>
      <c r="P45" s="7" t="n"/>
      <c r="Q45" s="36" t="n">
        <v>7407</v>
      </c>
      <c r="R45" s="36" t="n">
        <v>-787</v>
      </c>
    </row>
    <row r="46">
      <c r="A46" s="7" t="n"/>
      <c r="B46" s="37" t="inlineStr">
        <is>
          <t>Net change in cash</t>
        </is>
      </c>
      <c r="C46" s="38" t="n">
        <v>-53565</v>
      </c>
      <c r="D46" s="38" t="n">
        <v>431893</v>
      </c>
      <c r="E46" s="38" t="n">
        <v>-289789</v>
      </c>
      <c r="F46" s="38" t="n">
        <v>-306799</v>
      </c>
      <c r="G46" s="38" t="n">
        <v>382116</v>
      </c>
      <c r="H46" s="38" t="n">
        <v>-129290</v>
      </c>
      <c r="I46" s="38">
        <f>I22+I30+I44+I45</f>
        <v/>
      </c>
      <c r="J46" s="7" t="n"/>
      <c r="K46" s="38">
        <f>K22+K30+K44+K45</f>
        <v/>
      </c>
      <c r="L46" s="38">
        <f>L22+L30+L44+L45</f>
        <v/>
      </c>
      <c r="M46" s="7" t="n"/>
      <c r="N46" s="38">
        <f>IFERROR(L46-K46,"")</f>
        <v/>
      </c>
      <c r="O46" s="21">
        <f>IFERROR(N46/K46,"")</f>
        <v/>
      </c>
      <c r="P46" s="7" t="n"/>
      <c r="Q46" s="38">
        <f>Q22+Q30+Q44+Q45</f>
        <v/>
      </c>
      <c r="R46" s="38">
        <f>R22+R30+R44+R45</f>
        <v/>
      </c>
    </row>
    <row r="47">
      <c r="A47" s="7" t="n"/>
      <c r="B47" s="35" t="inlineStr">
        <is>
          <t>Cash and equivalents and restricted cash, and equivalents</t>
        </is>
      </c>
      <c r="C47" s="36" t="n">
        <v>692264</v>
      </c>
      <c r="D47" s="36" t="n">
        <v>1124157</v>
      </c>
      <c r="E47" s="36" t="n">
        <v>834368</v>
      </c>
      <c r="F47" s="36" t="n">
        <v>527569</v>
      </c>
      <c r="G47" s="36" t="n">
        <v>909685</v>
      </c>
      <c r="H47" s="36" t="n">
        <v>780395</v>
      </c>
      <c r="I47" s="36" t="n">
        <v>766916</v>
      </c>
      <c r="J47" s="7" t="n"/>
      <c r="K47" s="36" t="n"/>
      <c r="L47" s="36" t="n"/>
      <c r="M47" s="7" t="n"/>
      <c r="N47" s="36">
        <f>IFERROR(L47-K47,"")</f>
        <v/>
      </c>
      <c r="O47" s="16">
        <f>IFERROR(N47/K47,"")</f>
        <v/>
      </c>
      <c r="P47" s="7" t="n"/>
      <c r="Q47" s="36" t="n"/>
      <c r="R47" s="36" t="n"/>
    </row>
    <row r="48">
      <c r="A48" s="7" t="n"/>
      <c r="B48" s="35" t="inlineStr">
        <is>
          <t>Construction in Progress Expenditures Incurred but Not yet Paid</t>
        </is>
      </c>
      <c r="C48" s="36" t="n">
        <v>44199</v>
      </c>
      <c r="D48" s="36" t="n">
        <v>16250</v>
      </c>
      <c r="E48" s="36" t="n">
        <v>29932</v>
      </c>
      <c r="F48" s="36" t="n">
        <v>57313</v>
      </c>
      <c r="G48" s="36" t="n">
        <v>35568</v>
      </c>
      <c r="H48" s="36" t="n">
        <v>48856</v>
      </c>
      <c r="I48" s="36" t="n">
        <v>56620</v>
      </c>
      <c r="J48" s="7" t="n"/>
      <c r="K48" s="36" t="n"/>
      <c r="L48" s="36" t="n"/>
      <c r="M48" s="7" t="n"/>
      <c r="N48" s="36">
        <f>IFERROR(L48-K48,"")</f>
        <v/>
      </c>
      <c r="O48" s="16">
        <f>IFERROR(N48/K48,"")</f>
        <v/>
      </c>
      <c r="P48" s="7" t="n"/>
      <c r="Q48" s="36" t="n"/>
      <c r="R48" s="36" t="n"/>
    </row>
    <row r="49">
      <c r="A49" s="7" t="n"/>
      <c r="B49" s="35" t="inlineStr">
        <is>
          <t>Share Repurchase Program, Excise Tax, Payable</t>
        </is>
      </c>
      <c r="C49" s="36" t="n"/>
      <c r="D49" s="36" t="n"/>
      <c r="E49" s="36" t="n"/>
      <c r="F49" s="36" t="n"/>
      <c r="G49" s="36" t="n"/>
      <c r="H49" s="36" t="n">
        <v>1224</v>
      </c>
      <c r="I49" s="36" t="n">
        <v>4000</v>
      </c>
      <c r="J49" s="7" t="n"/>
      <c r="K49" s="36" t="n"/>
      <c r="L49" s="36" t="n"/>
      <c r="M49" s="7" t="n"/>
      <c r="N49" s="36">
        <f>IFERROR(L49-K49,"")</f>
        <v/>
      </c>
      <c r="O49" s="16">
        <f>IFERROR(N49/K49,"")</f>
        <v/>
      </c>
      <c r="P49" s="7" t="n"/>
      <c r="Q49" s="36" t="n"/>
      <c r="R49" s="36" t="n"/>
    </row>
    <row r="50">
      <c r="A50" s="7" t="n"/>
      <c r="B50" s="35" t="inlineStr">
        <is>
          <t>Cash paid for interest</t>
        </is>
      </c>
      <c r="C50" s="36" t="n">
        <v>17514</v>
      </c>
      <c r="D50" s="36" t="n">
        <v>26629</v>
      </c>
      <c r="E50" s="36" t="n">
        <v>28413</v>
      </c>
      <c r="F50" s="36" t="n">
        <v>26687</v>
      </c>
      <c r="G50" s="36" t="n">
        <v>24891</v>
      </c>
      <c r="H50" s="36" t="n">
        <v>9527</v>
      </c>
      <c r="I50" s="36" t="n">
        <v>0</v>
      </c>
      <c r="J50" s="7" t="n"/>
      <c r="K50" s="36" t="n">
        <v>0</v>
      </c>
      <c r="L50" s="36" t="n"/>
      <c r="M50" s="7" t="n"/>
      <c r="N50" s="36">
        <f>IFERROR(L50-K50,"")</f>
        <v/>
      </c>
      <c r="O50" s="16">
        <f>IFERROR(N50/K50,"")</f>
        <v/>
      </c>
      <c r="P50" s="7" t="n"/>
      <c r="Q50" s="36" t="n">
        <v>0</v>
      </c>
      <c r="R50" s="36" t="n"/>
    </row>
    <row r="51">
      <c r="A51" s="7" t="n"/>
      <c r="B51" s="35" t="inlineStr">
        <is>
          <t>Cash paid for income taxes</t>
        </is>
      </c>
      <c r="C51" s="36" t="n">
        <v>20717</v>
      </c>
      <c r="D51" s="36" t="n">
        <v>15210</v>
      </c>
      <c r="E51" s="36" t="n">
        <v>74709</v>
      </c>
      <c r="F51" s="36" t="n">
        <v>53011</v>
      </c>
      <c r="G51" s="36" t="n">
        <v>120448</v>
      </c>
      <c r="H51" s="36" t="n">
        <v>217654</v>
      </c>
      <c r="I51" s="36" t="n">
        <v>191051</v>
      </c>
      <c r="J51" s="7" t="n"/>
      <c r="K51" s="36" t="n">
        <v>104766</v>
      </c>
      <c r="L51" s="36" t="n"/>
      <c r="M51" s="7" t="n"/>
      <c r="N51" s="36">
        <f>IFERROR(L51-K51,"")</f>
        <v/>
      </c>
      <c r="O51" s="16">
        <f>IFERROR(N51/K51,"")</f>
        <v/>
      </c>
      <c r="P51" s="7" t="n"/>
      <c r="Q51" s="36" t="n">
        <v>9632</v>
      </c>
      <c r="R51" s="36" t="n">
        <v>11487</v>
      </c>
    </row>
    <row r="52">
      <c r="A52" s="7" t="n"/>
      <c r="B52" s="35" t="inlineStr">
        <is>
          <t>Share Repurchase Program, Excise Tax</t>
        </is>
      </c>
      <c r="C52" s="36" t="n"/>
      <c r="D52" s="36" t="n"/>
      <c r="E52" s="36" t="n"/>
      <c r="F52" s="36" t="n"/>
      <c r="G52" s="36" t="n"/>
      <c r="H52" s="36" t="n"/>
      <c r="I52" s="36" t="n">
        <v>1224</v>
      </c>
      <c r="J52" s="7" t="n"/>
      <c r="K52" s="36" t="n">
        <v>1224</v>
      </c>
      <c r="L52" s="36" t="n"/>
      <c r="M52" s="7" t="n"/>
      <c r="N52" s="36">
        <f>IFERROR(L52-K52,"")</f>
        <v/>
      </c>
      <c r="O52" s="16">
        <f>IFERROR(N52/K52,"")</f>
        <v/>
      </c>
      <c r="P52" s="7" t="n"/>
      <c r="Q52" s="36" t="n"/>
      <c r="R52" s="36" t="n"/>
    </row>
    <row r="53">
      <c r="A53" s="7" t="n"/>
      <c r="B53" s="35" t="inlineStr">
        <is>
          <t>Cash received from income tax refunds</t>
        </is>
      </c>
      <c r="C53" s="36" t="n">
        <v>8773</v>
      </c>
      <c r="D53" s="36" t="n">
        <v>4650</v>
      </c>
      <c r="E53" s="36" t="n">
        <v>2292</v>
      </c>
      <c r="F53" s="36" t="n">
        <v>3701</v>
      </c>
      <c r="G53" s="36" t="n">
        <v>1843</v>
      </c>
      <c r="H53" s="36" t="n">
        <v>502</v>
      </c>
      <c r="I53" s="36" t="n">
        <v>1265</v>
      </c>
      <c r="J53" s="7" t="n"/>
      <c r="K53" s="36" t="n">
        <v>566</v>
      </c>
      <c r="L53" s="36" t="n"/>
      <c r="M53" s="7" t="n"/>
      <c r="N53" s="36">
        <f>IFERROR(L53-K53,"")</f>
        <v/>
      </c>
      <c r="O53" s="16">
        <f>IFERROR(N53/K53,"")</f>
        <v/>
      </c>
      <c r="P53" s="7" t="n"/>
      <c r="Q53" s="36" t="n">
        <v>319</v>
      </c>
      <c r="R53" s="36" t="n">
        <v>49</v>
      </c>
    </row>
    <row r="54">
      <c r="A54" s="7" t="n"/>
      <c r="B54" s="35" t="inlineStr">
        <is>
          <t>Operating Lease, Payments</t>
        </is>
      </c>
      <c r="C54" s="36" t="n">
        <v>422850</v>
      </c>
      <c r="D54" s="36" t="n">
        <v>316992</v>
      </c>
      <c r="E54" s="36" t="n">
        <v>364842</v>
      </c>
      <c r="F54" s="36" t="n">
        <v>263269</v>
      </c>
      <c r="G54" s="36" t="n">
        <v>296834</v>
      </c>
      <c r="H54" s="36" t="n">
        <v>278229</v>
      </c>
      <c r="I54" s="36" t="n">
        <v>313575</v>
      </c>
      <c r="J54" s="7" t="n"/>
      <c r="K54" s="36" t="n"/>
      <c r="L54" s="36" t="n"/>
      <c r="M54" s="7" t="n"/>
      <c r="N54" s="36">
        <f>IFERROR(L54-K54,"")</f>
        <v/>
      </c>
      <c r="O54" s="16">
        <f>IFERROR(N54/K54,"")</f>
        <v/>
      </c>
      <c r="P54" s="7" t="n"/>
      <c r="Q54" s="36" t="n"/>
      <c r="R54" s="36" t="n"/>
    </row>
    <row r="55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  <c r="K55" s="7" t="n"/>
      <c r="L55" s="7" t="n"/>
      <c r="M55" s="7" t="n"/>
      <c r="N55" s="7" t="n"/>
      <c r="O55" s="7" t="n"/>
      <c r="P55" s="7" t="n"/>
      <c r="Q55" s="7" t="n"/>
      <c r="R55" s="7" t="n"/>
    </row>
    <row r="56">
      <c r="A56" s="7" t="n"/>
      <c r="B56" s="44" t="inlineStr">
        <is>
          <t>Interim-only disclosures:</t>
        </is>
      </c>
      <c r="C56" s="7" t="n"/>
      <c r="D56" s="7" t="n"/>
      <c r="E56" s="7" t="n"/>
      <c r="F56" s="7" t="n"/>
      <c r="G56" s="7" t="n"/>
      <c r="H56" s="7" t="n"/>
      <c r="I56" s="7" t="n"/>
      <c r="J56" s="7" t="n"/>
      <c r="K56" s="7" t="n"/>
      <c r="L56" s="7" t="n"/>
      <c r="M56" s="7" t="n"/>
      <c r="N56" s="7" t="n"/>
      <c r="O56" s="7" t="n"/>
      <c r="P56" s="7" t="n"/>
      <c r="Q56" s="7" t="n"/>
      <c r="R56" s="7" t="n"/>
    </row>
    <row r="57">
      <c r="A57" s="7" t="n"/>
      <c r="B57" s="35" t="inlineStr">
        <is>
          <t>Excise tax on share repurchases not yet paid at end of period</t>
        </is>
      </c>
      <c r="C57" s="36" t="n"/>
      <c r="D57" s="36" t="n"/>
      <c r="E57" s="36" t="n"/>
      <c r="F57" s="36" t="n"/>
      <c r="G57" s="36" t="n"/>
      <c r="H57" s="36" t="n"/>
      <c r="I57" s="36" t="n"/>
      <c r="J57" s="7" t="n"/>
      <c r="K57" s="36" t="n">
        <v>2047</v>
      </c>
      <c r="L57" s="36" t="n"/>
      <c r="M57" s="7" t="n"/>
      <c r="N57" s="36">
        <f>IFERROR(L57-K57,"")</f>
        <v/>
      </c>
      <c r="O57" s="16">
        <f>IFERROR(N57/K57,"")</f>
        <v/>
      </c>
      <c r="P57" s="7" t="n"/>
      <c r="Q57" s="36" t="n">
        <v>1566</v>
      </c>
      <c r="R57" s="36" t="n">
        <v>536</v>
      </c>
    </row>
    <row r="58">
      <c r="A58" s="7" t="n"/>
      <c r="B58" s="7" t="n"/>
      <c r="C58" s="7" t="n"/>
      <c r="D58" s="7" t="n"/>
      <c r="E58" s="7" t="n"/>
      <c r="F58" s="7" t="n"/>
      <c r="G58" s="7" t="n"/>
      <c r="H58" s="7" t="n"/>
      <c r="I58" s="7" t="n"/>
      <c r="J58" s="7" t="n"/>
      <c r="K58" s="7" t="n"/>
      <c r="L58" s="7" t="n"/>
      <c r="M58" s="7" t="n"/>
      <c r="N58" s="7" t="n"/>
      <c r="O58" s="7" t="n"/>
      <c r="P58" s="7" t="n"/>
      <c r="Q58" s="7" t="n"/>
      <c r="R58" s="7" t="n"/>
    </row>
    <row r="59">
      <c r="A59" s="7" t="n"/>
      <c r="B59" s="31" t="inlineStr">
        <is>
          <t>Coverage note — limited detail before FY2024</t>
        </is>
      </c>
      <c r="C59" s="31" t="inlineStr">
        <is>
          <t>5 line items first appear in FY2024; earlier columns reflect a narrower reporting basis (e.g. a predecessor / carve-out before a spin-off, or a pre-expansion disclosure). Run /explain-data-gaps to source the cause.</t>
        </is>
      </c>
      <c r="D59" s="7" t="n"/>
      <c r="E59" s="7" t="n"/>
      <c r="F59" s="7" t="n"/>
      <c r="G59" s="7" t="n"/>
      <c r="H59" s="7" t="n"/>
      <c r="I59" s="7" t="n"/>
      <c r="J59" s="7" t="n"/>
      <c r="K59" s="7" t="n"/>
      <c r="L59" s="7" t="n"/>
      <c r="M59" s="7" t="n"/>
      <c r="N59" s="7" t="n"/>
      <c r="O59" s="7" t="n"/>
      <c r="P59" s="7" t="n"/>
      <c r="Q59" s="7" t="n"/>
      <c r="R59" s="7" t="n"/>
    </row>
    <row r="60">
      <c r="A60" s="7" t="n"/>
      <c r="B60" s="7" t="n"/>
      <c r="C60" s="7" t="n"/>
      <c r="D60" s="7" t="n"/>
      <c r="E60" s="7" t="n"/>
      <c r="F60" s="7" t="n"/>
      <c r="G60" s="7" t="n"/>
      <c r="H60" s="7" t="n"/>
      <c r="I60" s="7" t="n"/>
      <c r="J60" s="7" t="n"/>
      <c r="K60" s="7" t="n"/>
      <c r="L60" s="7" t="n"/>
      <c r="M60" s="7" t="n"/>
      <c r="N60" s="7" t="n"/>
      <c r="O60" s="7" t="n"/>
      <c r="P60" s="7" t="n"/>
      <c r="Q60" s="7" t="n"/>
      <c r="R60" s="7" t="n"/>
    </row>
    <row r="6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  <c r="K61" s="7" t="n"/>
      <c r="L61" s="7" t="n"/>
      <c r="M61" s="7" t="n"/>
      <c r="N61" s="7" t="n"/>
      <c r="O61" s="7" t="n"/>
      <c r="P61" s="7" t="n"/>
      <c r="Q61" s="7" t="n"/>
      <c r="R61" s="7" t="n"/>
    </row>
    <row r="62">
      <c r="A62" s="7" t="n"/>
      <c r="B62" s="5" t="inlineStr">
        <is>
          <t>Cash flow summary</t>
        </is>
      </c>
      <c r="C62" s="26" t="n">
        <v>2019</v>
      </c>
      <c r="D62" s="26" t="n">
        <v>2020</v>
      </c>
      <c r="E62" s="26" t="n">
        <v>2021</v>
      </c>
      <c r="F62" s="26" t="n">
        <v>2022</v>
      </c>
      <c r="G62" s="26" t="n">
        <v>2023</v>
      </c>
      <c r="H62" s="26" t="n">
        <v>2024</v>
      </c>
      <c r="I62" s="26" t="n">
        <v>2025</v>
      </c>
      <c r="J62" s="27" t="inlineStr">
        <is>
          <t>YTD25</t>
        </is>
      </c>
      <c r="K62" s="27" t="inlineStr">
        <is>
          <t>YTD26</t>
        </is>
      </c>
      <c r="L62" s="26" t="inlineStr">
        <is>
          <t>Change $</t>
        </is>
      </c>
      <c r="M62" s="26" t="inlineStr">
        <is>
          <t>Change %</t>
        </is>
      </c>
      <c r="N62" s="27" t="inlineStr">
        <is>
          <t>1Q25</t>
        </is>
      </c>
      <c r="O62" s="27" t="inlineStr">
        <is>
          <t>1Q26</t>
        </is>
      </c>
      <c r="P62" s="7" t="n"/>
      <c r="Q62" s="7" t="n"/>
      <c r="R62" s="7" t="n"/>
    </row>
    <row r="63">
      <c r="A63" s="7" t="n"/>
      <c r="B63" s="4" t="inlineStr">
        <is>
          <t>Cash from operations</t>
        </is>
      </c>
      <c r="C63" s="36">
        <f>C22</f>
        <v/>
      </c>
      <c r="D63" s="36">
        <f>D22</f>
        <v/>
      </c>
      <c r="E63" s="36">
        <f>E22</f>
        <v/>
      </c>
      <c r="F63" s="36">
        <f>F22</f>
        <v/>
      </c>
      <c r="G63" s="36">
        <f>G22</f>
        <v/>
      </c>
      <c r="H63" s="36">
        <f>H22</f>
        <v/>
      </c>
      <c r="I63" s="36">
        <f>I22</f>
        <v/>
      </c>
      <c r="J63" s="36">
        <f>K22</f>
        <v/>
      </c>
      <c r="K63" s="36">
        <f>L22</f>
        <v/>
      </c>
      <c r="L63" s="36">
        <f>K63-J63</f>
        <v/>
      </c>
      <c r="M63" s="16">
        <f>K63/J63-1</f>
        <v/>
      </c>
      <c r="N63" s="36">
        <f>Q22</f>
        <v/>
      </c>
      <c r="O63" s="36">
        <f>R22</f>
        <v/>
      </c>
      <c r="P63" s="7" t="n"/>
      <c r="Q63" s="7" t="n"/>
      <c r="R63" s="7" t="n"/>
    </row>
    <row r="64">
      <c r="A64" s="7" t="n"/>
      <c r="B64" s="31" t="inlineStr">
        <is>
          <t>YoY growth</t>
        </is>
      </c>
      <c r="C64" s="32" t="n"/>
      <c r="D64" s="32">
        <f>D22/C22-1</f>
        <v/>
      </c>
      <c r="E64" s="32">
        <f>E22/D22-1</f>
        <v/>
      </c>
      <c r="F64" s="32">
        <f>F22/E22-1</f>
        <v/>
      </c>
      <c r="G64" s="32">
        <f>G22/F22-1</f>
        <v/>
      </c>
      <c r="H64" s="32">
        <f>H22/G22-1</f>
        <v/>
      </c>
      <c r="I64" s="32">
        <f>I22/H22-1</f>
        <v/>
      </c>
      <c r="J64" s="32" t="n"/>
      <c r="K64" s="32" t="n"/>
      <c r="L64" s="32" t="n"/>
      <c r="M64" s="32" t="n"/>
      <c r="N64" s="32" t="n"/>
      <c r="O64" s="32" t="n"/>
      <c r="P64" s="7" t="n"/>
      <c r="Q64" s="7" t="n"/>
      <c r="R64" s="7" t="n"/>
    </row>
    <row r="65">
      <c r="A65" s="7" t="n"/>
      <c r="B65" s="4" t="inlineStr">
        <is>
          <t>Capital expenditures</t>
        </is>
      </c>
      <c r="C65" s="36">
        <f>C26</f>
        <v/>
      </c>
      <c r="D65" s="36">
        <f>D26</f>
        <v/>
      </c>
      <c r="E65" s="36">
        <f>E26</f>
        <v/>
      </c>
      <c r="F65" s="36">
        <f>F26</f>
        <v/>
      </c>
      <c r="G65" s="36">
        <f>G26</f>
        <v/>
      </c>
      <c r="H65" s="36">
        <f>H26</f>
        <v/>
      </c>
      <c r="I65" s="36">
        <f>I26</f>
        <v/>
      </c>
      <c r="J65" s="36">
        <f>K26</f>
        <v/>
      </c>
      <c r="K65" s="36">
        <f>L26</f>
        <v/>
      </c>
      <c r="L65" s="36">
        <f>K65-J65</f>
        <v/>
      </c>
      <c r="M65" s="16">
        <f>K65/J65-1</f>
        <v/>
      </c>
      <c r="N65" s="36">
        <f>Q26</f>
        <v/>
      </c>
      <c r="O65" s="36">
        <f>R26</f>
        <v/>
      </c>
      <c r="P65" s="7" t="n"/>
      <c r="Q65" s="7" t="n"/>
      <c r="R65" s="7" t="n"/>
    </row>
    <row r="66">
      <c r="A66" s="7" t="n"/>
      <c r="B66" s="3" t="inlineStr">
        <is>
          <t>Free cash flow</t>
        </is>
      </c>
      <c r="C66" s="45">
        <f>C22+C26</f>
        <v/>
      </c>
      <c r="D66" s="45">
        <f>D22+D26</f>
        <v/>
      </c>
      <c r="E66" s="45">
        <f>E22+E26</f>
        <v/>
      </c>
      <c r="F66" s="45">
        <f>F22+F26</f>
        <v/>
      </c>
      <c r="G66" s="45">
        <f>G22+G26</f>
        <v/>
      </c>
      <c r="H66" s="45">
        <f>H22+H26</f>
        <v/>
      </c>
      <c r="I66" s="45">
        <f>I22+I26</f>
        <v/>
      </c>
      <c r="J66" s="45">
        <f>K22+K26</f>
        <v/>
      </c>
      <c r="K66" s="45">
        <f>L22+L26</f>
        <v/>
      </c>
      <c r="L66" s="45">
        <f>K66-J66</f>
        <v/>
      </c>
      <c r="M66" s="29">
        <f>K66/J66-1</f>
        <v/>
      </c>
      <c r="N66" s="45">
        <f>Q22+Q26</f>
        <v/>
      </c>
      <c r="O66" s="45">
        <f>R22+R26</f>
        <v/>
      </c>
      <c r="P66" s="7" t="n"/>
      <c r="Q66" s="7" t="n"/>
      <c r="R66" s="7" t="n"/>
    </row>
    <row r="67">
      <c r="A67" s="7" t="n"/>
      <c r="B67" s="31" t="inlineStr">
        <is>
          <t>FCF margin</t>
        </is>
      </c>
      <c r="C67" s="32" t="n"/>
      <c r="D67" s="32" t="n"/>
      <c r="E67" s="32">
        <f>E66/'P&amp;L'!C3</f>
        <v/>
      </c>
      <c r="F67" s="32" t="n"/>
      <c r="G67" s="32" t="n"/>
      <c r="H67" s="32" t="n"/>
      <c r="I67" s="32" t="n"/>
      <c r="J67" s="32">
        <f>J66/'P&amp;L'!F3</f>
        <v/>
      </c>
      <c r="K67" s="32">
        <f>K66/'P&amp;L'!H3</f>
        <v/>
      </c>
      <c r="L67" s="32">
        <f>K67-J67</f>
        <v/>
      </c>
      <c r="M67" s="32">
        <f>K67/J67-1</f>
        <v/>
      </c>
      <c r="N67" s="32">
        <f>N66/'P&amp;L'!U3</f>
        <v/>
      </c>
      <c r="O67" s="32">
        <f>O66/'P&amp;L'!Y3</f>
        <v/>
      </c>
      <c r="P67" s="7" t="n"/>
      <c r="Q67" s="7" t="n"/>
      <c r="R67" s="7" t="n"/>
    </row>
    <row r="68">
      <c r="A68" s="7" t="n"/>
      <c r="B68" s="31" t="inlineStr">
        <is>
          <t>FCF per share</t>
        </is>
      </c>
      <c r="C68" s="46" t="n"/>
      <c r="D68" s="46" t="n"/>
      <c r="E68" s="46">
        <f>E66/'P&amp;L'!C20</f>
        <v/>
      </c>
      <c r="F68" s="46" t="n"/>
      <c r="G68" s="46" t="n"/>
      <c r="H68" s="46" t="n"/>
      <c r="I68" s="46" t="n"/>
      <c r="J68" s="46">
        <f>J66/'P&amp;L'!F20</f>
        <v/>
      </c>
      <c r="K68" s="46">
        <f>K66/'P&amp;L'!H20</f>
        <v/>
      </c>
      <c r="L68" s="46">
        <f>K68-J68</f>
        <v/>
      </c>
      <c r="M68" s="32">
        <f>K68/J68-1</f>
        <v/>
      </c>
      <c r="N68" s="46">
        <f>N66/'P&amp;L'!U20</f>
        <v/>
      </c>
      <c r="O68" s="46">
        <f>O66/'P&amp;L'!Y20</f>
        <v/>
      </c>
      <c r="P68" s="7" t="n"/>
      <c r="Q68" s="7" t="n"/>
      <c r="R68" s="7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20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13" customWidth="1" min="3" max="3"/>
    <col width="18" customWidth="1" min="4" max="4"/>
    <col width="18" customWidth="1" min="5" max="5"/>
    <col width="16" customWidth="1" min="6" max="6"/>
    <col width="11" customWidth="1" min="7" max="7"/>
    <col width="15" customWidth="1" min="8" max="8"/>
  </cols>
  <sheetData>
    <row r="1"/>
    <row r="2">
      <c r="B2" s="47" t="inlineStr">
        <is>
          <t>Restatements — figures a later filing changed</t>
        </is>
      </c>
      <c r="C2" s="48" t="n"/>
      <c r="D2" s="48" t="n"/>
      <c r="E2" s="48" t="n"/>
      <c r="F2" s="48" t="n"/>
      <c r="G2" s="48" t="n"/>
      <c r="H2" s="48" t="n"/>
    </row>
    <row r="3">
      <c r="B3" s="49" t="inlineStr">
        <is>
          <t>Each row is a value a newer filing reported differently than an older one. The model uses the most-recent value; click the link to verify the change in the filing.</t>
        </is>
      </c>
      <c r="C3" s="48" t="n"/>
      <c r="D3" s="48" t="n"/>
      <c r="E3" s="48" t="n"/>
      <c r="F3" s="48" t="n"/>
      <c r="G3" s="48" t="n"/>
      <c r="H3" s="48" t="n"/>
    </row>
    <row r="4">
      <c r="B4" s="48" t="n"/>
      <c r="C4" s="48" t="n"/>
      <c r="D4" s="48" t="n"/>
      <c r="E4" s="48" t="n"/>
      <c r="F4" s="48" t="n"/>
      <c r="G4" s="48" t="n"/>
      <c r="H4" s="48" t="n"/>
    </row>
    <row r="5">
      <c r="B5" s="50" t="inlineStr">
        <is>
          <t>Line item</t>
        </is>
      </c>
      <c r="C5" s="50" t="inlineStr">
        <is>
          <t>Period</t>
        </is>
      </c>
      <c r="D5" s="50" t="inlineStr">
        <is>
          <t>Originally reported</t>
        </is>
      </c>
      <c r="E5" s="50" t="inlineStr">
        <is>
          <t>Most recent</t>
        </is>
      </c>
      <c r="F5" s="50" t="inlineStr">
        <is>
          <t>Change $</t>
        </is>
      </c>
      <c r="G5" s="50" t="inlineStr">
        <is>
          <t>Change %</t>
        </is>
      </c>
      <c r="H5" s="50" t="inlineStr">
        <is>
          <t>Latest filing</t>
        </is>
      </c>
    </row>
    <row r="6">
      <c r="B6" s="51" t="inlineStr">
        <is>
          <t>APIC, Share-Based Payment Arrangement, Increase for Cost Recognition</t>
        </is>
      </c>
      <c r="C6" s="51" t="inlineStr">
        <is>
          <t>2024-11-02</t>
        </is>
      </c>
      <c r="D6" s="52" t="n">
        <v>30123000</v>
      </c>
      <c r="E6" s="52" t="n">
        <v>9527000</v>
      </c>
      <c r="F6" s="52" t="n">
        <v>-20596000</v>
      </c>
      <c r="G6" s="53" t="n">
        <v>-0.6837300401686419</v>
      </c>
      <c r="H6" s="54" t="inlineStr">
        <is>
          <t>Open filing ▸</t>
        </is>
      </c>
    </row>
    <row r="7">
      <c r="B7" s="51" t="inlineStr">
        <is>
          <t>APIC, Share-Based Payment Arrangement, Increase for Cost Recognition</t>
        </is>
      </c>
      <c r="C7" s="51" t="inlineStr">
        <is>
          <t>2025-11-01</t>
        </is>
      </c>
      <c r="D7" s="52" t="n">
        <v>29491000</v>
      </c>
      <c r="E7" s="52" t="n">
        <v>9107000</v>
      </c>
      <c r="F7" s="52" t="n">
        <v>-20384000</v>
      </c>
      <c r="G7" s="53" t="n">
        <v>-0.6911939235699027</v>
      </c>
      <c r="H7" s="54" t="inlineStr">
        <is>
          <t>Open filing ▸</t>
        </is>
      </c>
    </row>
    <row r="8">
      <c r="B8" s="51" t="inlineStr">
        <is>
          <t>Additional Paid-in Capital [Member]</t>
        </is>
      </c>
      <c r="C8" s="51" t="inlineStr">
        <is>
          <t>2024-11-02</t>
        </is>
      </c>
      <c r="D8" s="52" t="n">
        <v>9527000</v>
      </c>
      <c r="E8" s="52" t="n">
        <v>30123000</v>
      </c>
      <c r="F8" s="52" t="n">
        <v>20596000</v>
      </c>
      <c r="G8" s="53" t="n">
        <v>2.161855778314265</v>
      </c>
      <c r="H8" s="54" t="inlineStr">
        <is>
          <t>Open filing ▸</t>
        </is>
      </c>
    </row>
    <row r="9">
      <c r="B9" s="51" t="inlineStr">
        <is>
          <t>Additional Paid-in Capital [Member]</t>
        </is>
      </c>
      <c r="C9" s="51" t="inlineStr">
        <is>
          <t>2025-11-01</t>
        </is>
      </c>
      <c r="D9" s="52" t="n">
        <v>9107000</v>
      </c>
      <c r="E9" s="52" t="n">
        <v>29491000</v>
      </c>
      <c r="F9" s="52" t="n">
        <v>20384000</v>
      </c>
      <c r="G9" s="53" t="n">
        <v>2.238278247501921</v>
      </c>
      <c r="H9" s="54" t="inlineStr">
        <is>
          <t>Open filing ▸</t>
        </is>
      </c>
    </row>
    <row r="10">
      <c r="B10" s="51" t="inlineStr">
        <is>
          <t>Share-based compensation</t>
        </is>
      </c>
      <c r="C10" s="51" t="inlineStr">
        <is>
          <t>2019-08-03</t>
        </is>
      </c>
      <c r="D10" s="52" t="n">
        <v>2668000</v>
      </c>
      <c r="E10" s="52" t="n">
        <v>36000</v>
      </c>
      <c r="F10" s="52" t="n">
        <v>-2632000</v>
      </c>
      <c r="G10" s="53" t="n">
        <v>-0.9865067466266867</v>
      </c>
      <c r="H10" s="54" t="inlineStr">
        <is>
          <t>Open filing ▸</t>
        </is>
      </c>
    </row>
    <row r="11">
      <c r="B11" s="51" t="inlineStr">
        <is>
          <t>Share-based compensation</t>
        </is>
      </c>
      <c r="C11" s="51" t="inlineStr">
        <is>
          <t>2019-11-02</t>
        </is>
      </c>
      <c r="D11" s="52" t="n">
        <v>8464000</v>
      </c>
      <c r="E11" s="52" t="n">
        <v>5796000</v>
      </c>
      <c r="F11" s="52" t="n">
        <v>-2668000</v>
      </c>
      <c r="G11" s="53" t="n">
        <v>-0.3152173913043478</v>
      </c>
      <c r="H11" s="54" t="inlineStr">
        <is>
          <t>Open filing ▸</t>
        </is>
      </c>
    </row>
    <row r="12">
      <c r="B12" s="51" t="inlineStr">
        <is>
          <t>Share-based compensation</t>
        </is>
      </c>
      <c r="C12" s="51" t="inlineStr">
        <is>
          <t>2020-08-01</t>
        </is>
      </c>
      <c r="D12" s="52" t="n">
        <v>8906000</v>
      </c>
      <c r="E12" s="52" t="n">
        <v>3744000</v>
      </c>
      <c r="F12" s="52" t="n">
        <v>-5162000</v>
      </c>
      <c r="G12" s="53" t="n">
        <v>-0.5796092521895352</v>
      </c>
      <c r="H12" s="54" t="inlineStr">
        <is>
          <t>Open filing ▸</t>
        </is>
      </c>
    </row>
    <row r="13">
      <c r="B13" s="51" t="inlineStr">
        <is>
          <t>Share-based compensation</t>
        </is>
      </c>
      <c r="C13" s="51" t="inlineStr">
        <is>
          <t>2020-10-31</t>
        </is>
      </c>
      <c r="D13" s="52" t="n">
        <v>13575000</v>
      </c>
      <c r="E13" s="52" t="n">
        <v>4669000</v>
      </c>
      <c r="F13" s="52" t="n">
        <v>-8906000</v>
      </c>
      <c r="G13" s="53" t="n">
        <v>-0.6560589318600368</v>
      </c>
      <c r="H13" s="54" t="inlineStr">
        <is>
          <t>Open filing ▸</t>
        </is>
      </c>
    </row>
    <row r="14">
      <c r="B14" s="51" t="inlineStr">
        <is>
          <t>Share-based compensation</t>
        </is>
      </c>
      <c r="C14" s="51" t="inlineStr">
        <is>
          <t>2021-07-31</t>
        </is>
      </c>
      <c r="D14" s="52" t="n">
        <v>14937000</v>
      </c>
      <c r="E14" s="52" t="n">
        <v>6487000</v>
      </c>
      <c r="F14" s="52" t="n">
        <v>-8450000</v>
      </c>
      <c r="G14" s="53" t="n">
        <v>-0.5657093124456049</v>
      </c>
      <c r="H14" s="54" t="inlineStr">
        <is>
          <t>Open filing ▸</t>
        </is>
      </c>
    </row>
    <row r="15">
      <c r="B15" s="51" t="inlineStr">
        <is>
          <t>Share-based compensation</t>
        </is>
      </c>
      <c r="C15" s="51" t="inlineStr">
        <is>
          <t>2021-10-30</t>
        </is>
      </c>
      <c r="D15" s="52" t="n">
        <v>22269000</v>
      </c>
      <c r="E15" s="52" t="n">
        <v>7332000</v>
      </c>
      <c r="F15" s="52" t="n">
        <v>-14937000</v>
      </c>
      <c r="G15" s="53" t="n">
        <v>-0.670753064798599</v>
      </c>
      <c r="H15" s="54" t="inlineStr">
        <is>
          <t>Open filing ▸</t>
        </is>
      </c>
    </row>
    <row r="16">
      <c r="B16" s="51" t="inlineStr">
        <is>
          <t>Share-based compensation</t>
        </is>
      </c>
      <c r="C16" s="51" t="inlineStr">
        <is>
          <t>2022-07-30</t>
        </is>
      </c>
      <c r="D16" s="52" t="n">
        <v>16116000</v>
      </c>
      <c r="E16" s="52" t="n">
        <v>7760000</v>
      </c>
      <c r="F16" s="52" t="n">
        <v>-8356000</v>
      </c>
      <c r="G16" s="53" t="n">
        <v>-0.5184909406800695</v>
      </c>
      <c r="H16" s="54" t="inlineStr">
        <is>
          <t>Open filing ▸</t>
        </is>
      </c>
    </row>
    <row r="17">
      <c r="B17" s="51" t="inlineStr">
        <is>
          <t>Share-based compensation</t>
        </is>
      </c>
      <c r="C17" s="51" t="inlineStr">
        <is>
          <t>2022-10-29</t>
        </is>
      </c>
      <c r="D17" s="52" t="n">
        <v>23426000</v>
      </c>
      <c r="E17" s="52" t="n">
        <v>7310000</v>
      </c>
      <c r="F17" s="52" t="n">
        <v>-16116000</v>
      </c>
      <c r="G17" s="53" t="n">
        <v>-0.6879535558780842</v>
      </c>
      <c r="H17" s="54" t="inlineStr">
        <is>
          <t>Open filing ▸</t>
        </is>
      </c>
    </row>
    <row r="18">
      <c r="B18" s="51" t="inlineStr">
        <is>
          <t>Share-based compensation</t>
        </is>
      </c>
      <c r="C18" s="51" t="inlineStr">
        <is>
          <t>2023-07-29</t>
        </is>
      </c>
      <c r="D18" s="52" t="n">
        <v>19647000</v>
      </c>
      <c r="E18" s="52" t="n">
        <v>11559000</v>
      </c>
      <c r="F18" s="52" t="n">
        <v>-8088000</v>
      </c>
      <c r="G18" s="53" t="n">
        <v>-0.4116659031913269</v>
      </c>
      <c r="H18" s="54" t="inlineStr">
        <is>
          <t>Open filing ▸</t>
        </is>
      </c>
    </row>
    <row r="19">
      <c r="B19" s="51" t="inlineStr">
        <is>
          <t>Share-based compensation</t>
        </is>
      </c>
      <c r="C19" s="51" t="inlineStr">
        <is>
          <t>2023-10-28</t>
        </is>
      </c>
      <c r="D19" s="52" t="n">
        <v>29331000</v>
      </c>
      <c r="E19" s="52" t="n">
        <v>9684000</v>
      </c>
      <c r="F19" s="52" t="n">
        <v>-19647000</v>
      </c>
      <c r="G19" s="53" t="n">
        <v>-0.6698373734274318</v>
      </c>
      <c r="H19" s="54" t="inlineStr">
        <is>
          <t>Open filing ▸</t>
        </is>
      </c>
    </row>
    <row r="20">
      <c r="B20" s="51" t="inlineStr">
        <is>
          <t>Share-based compensation</t>
        </is>
      </c>
      <c r="C20" s="51" t="inlineStr">
        <is>
          <t>2024-08-03</t>
        </is>
      </c>
      <c r="D20" s="52" t="n">
        <v>20596000</v>
      </c>
      <c r="E20" s="52" t="n">
        <v>9233000</v>
      </c>
      <c r="F20" s="52" t="n">
        <v>-11363000</v>
      </c>
      <c r="G20" s="53" t="n">
        <v>-0.5517090697222762</v>
      </c>
      <c r="H20" s="54" t="inlineStr">
        <is>
          <t>Open filing ▸</t>
        </is>
      </c>
    </row>
    <row r="21">
      <c r="B21" s="51" t="inlineStr">
        <is>
          <t>Share-based compensation</t>
        </is>
      </c>
      <c r="C21" s="51" t="inlineStr">
        <is>
          <t>2024-11-02</t>
        </is>
      </c>
      <c r="D21" s="52" t="n">
        <v>30123000</v>
      </c>
      <c r="E21" s="52" t="n">
        <v>9527000</v>
      </c>
      <c r="F21" s="52" t="n">
        <v>-20596000</v>
      </c>
      <c r="G21" s="53" t="n">
        <v>-0.6837300401686419</v>
      </c>
      <c r="H21" s="54" t="inlineStr">
        <is>
          <t>Open filing ▸</t>
        </is>
      </c>
    </row>
    <row r="22">
      <c r="B22" s="51" t="inlineStr">
        <is>
          <t>Share-based compensation</t>
        </is>
      </c>
      <c r="C22" s="51" t="inlineStr">
        <is>
          <t>2025-08-02</t>
        </is>
      </c>
      <c r="D22" s="52" t="n">
        <v>20384000</v>
      </c>
      <c r="E22" s="52" t="n">
        <v>9793000</v>
      </c>
      <c r="F22" s="52" t="n">
        <v>-10591000</v>
      </c>
      <c r="G22" s="53" t="n">
        <v>-0.5195741758241759</v>
      </c>
      <c r="H22" s="54" t="inlineStr">
        <is>
          <t>Open filing ▸</t>
        </is>
      </c>
    </row>
    <row r="23">
      <c r="B23" s="51" t="inlineStr">
        <is>
          <t>Share-based compensation</t>
        </is>
      </c>
      <c r="C23" s="51" t="inlineStr">
        <is>
          <t>2025-11-01</t>
        </is>
      </c>
      <c r="D23" s="52" t="n">
        <v>29491000</v>
      </c>
      <c r="E23" s="52" t="n">
        <v>9107000</v>
      </c>
      <c r="F23" s="52" t="n">
        <v>-20384000</v>
      </c>
      <c r="G23" s="53" t="n">
        <v>-0.6911939235699027</v>
      </c>
      <c r="H23" s="54" t="inlineStr">
        <is>
          <t>Open filing ▸</t>
        </is>
      </c>
    </row>
    <row r="24">
      <c r="B24" s="51" t="inlineStr">
        <is>
          <t>Additional Paid-in Capital [Member]</t>
        </is>
      </c>
      <c r="C24" s="51" t="inlineStr">
        <is>
          <t>2019-08-03</t>
        </is>
      </c>
      <c r="D24" s="52" t="n">
        <v>36000</v>
      </c>
      <c r="E24" s="52" t="n">
        <v>2668000</v>
      </c>
      <c r="F24" s="52" t="n">
        <v>2632000</v>
      </c>
      <c r="G24" s="53" t="n">
        <v>73.11111111111111</v>
      </c>
      <c r="H24" s="54" t="inlineStr">
        <is>
          <t>Open filing ▸</t>
        </is>
      </c>
    </row>
    <row r="25">
      <c r="B25" s="51" t="inlineStr">
        <is>
          <t>Additional Paid-in Capital [Member]</t>
        </is>
      </c>
      <c r="C25" s="51" t="inlineStr">
        <is>
          <t>2019-11-02</t>
        </is>
      </c>
      <c r="D25" s="52" t="n">
        <v>5796000</v>
      </c>
      <c r="E25" s="52" t="n">
        <v>8464000</v>
      </c>
      <c r="F25" s="52" t="n">
        <v>2668000</v>
      </c>
      <c r="G25" s="53" t="n">
        <v>0.4603174603174603</v>
      </c>
      <c r="H25" s="54" t="inlineStr">
        <is>
          <t>Open filing ▸</t>
        </is>
      </c>
    </row>
    <row r="26">
      <c r="B26" s="51" t="inlineStr">
        <is>
          <t>Additional Paid-in Capital [Member]</t>
        </is>
      </c>
      <c r="C26" s="51" t="inlineStr">
        <is>
          <t>2020-08-01</t>
        </is>
      </c>
      <c r="D26" s="52" t="n">
        <v>3744000</v>
      </c>
      <c r="E26" s="52" t="n">
        <v>8906000</v>
      </c>
      <c r="F26" s="52" t="n">
        <v>5162000</v>
      </c>
      <c r="G26" s="53" t="n">
        <v>1.378739316239316</v>
      </c>
      <c r="H26" s="54" t="inlineStr">
        <is>
          <t>Open filing ▸</t>
        </is>
      </c>
    </row>
    <row r="27">
      <c r="B27" s="51" t="inlineStr">
        <is>
          <t>Additional Paid-in Capital [Member]</t>
        </is>
      </c>
      <c r="C27" s="51" t="inlineStr">
        <is>
          <t>2020-10-31</t>
        </is>
      </c>
      <c r="D27" s="52" t="n">
        <v>4669000</v>
      </c>
      <c r="E27" s="52" t="n">
        <v>13575000</v>
      </c>
      <c r="F27" s="52" t="n">
        <v>8906000</v>
      </c>
      <c r="G27" s="53" t="n">
        <v>1.907474834011566</v>
      </c>
      <c r="H27" s="54" t="inlineStr">
        <is>
          <t>Open filing ▸</t>
        </is>
      </c>
    </row>
    <row r="28">
      <c r="B28" s="51" t="inlineStr">
        <is>
          <t>Additional Paid-in Capital [Member]</t>
        </is>
      </c>
      <c r="C28" s="51" t="inlineStr">
        <is>
          <t>2021-07-31</t>
        </is>
      </c>
      <c r="D28" s="52" t="n">
        <v>6487000</v>
      </c>
      <c r="E28" s="52" t="n">
        <v>14937000</v>
      </c>
      <c r="F28" s="52" t="n">
        <v>8450000</v>
      </c>
      <c r="G28" s="53" t="n">
        <v>1.302605210420842</v>
      </c>
      <c r="H28" s="54" t="inlineStr">
        <is>
          <t>Open filing ▸</t>
        </is>
      </c>
    </row>
    <row r="29">
      <c r="B29" s="51" t="inlineStr">
        <is>
          <t>Additional Paid-in Capital [Member]</t>
        </is>
      </c>
      <c r="C29" s="51" t="inlineStr">
        <is>
          <t>2021-10-30</t>
        </is>
      </c>
      <c r="D29" s="52" t="n">
        <v>7332000</v>
      </c>
      <c r="E29" s="52" t="n">
        <v>22269000</v>
      </c>
      <c r="F29" s="52" t="n">
        <v>14937000</v>
      </c>
      <c r="G29" s="53" t="n">
        <v>2.037234042553191</v>
      </c>
      <c r="H29" s="54" t="inlineStr">
        <is>
          <t>Open filing ▸</t>
        </is>
      </c>
    </row>
    <row r="30">
      <c r="B30" s="51" t="inlineStr">
        <is>
          <t>Additional Paid-in Capital [Member]</t>
        </is>
      </c>
      <c r="C30" s="51" t="inlineStr">
        <is>
          <t>2022-07-30</t>
        </is>
      </c>
      <c r="D30" s="52" t="n">
        <v>7760000</v>
      </c>
      <c r="E30" s="52" t="n">
        <v>16116000</v>
      </c>
      <c r="F30" s="52" t="n">
        <v>8356000</v>
      </c>
      <c r="G30" s="53" t="n">
        <v>1.07680412371134</v>
      </c>
      <c r="H30" s="54" t="inlineStr">
        <is>
          <t>Open filing ▸</t>
        </is>
      </c>
    </row>
    <row r="31">
      <c r="B31" s="51" t="inlineStr">
        <is>
          <t>Additional Paid-in Capital [Member]</t>
        </is>
      </c>
      <c r="C31" s="51" t="inlineStr">
        <is>
          <t>2022-10-29</t>
        </is>
      </c>
      <c r="D31" s="52" t="n">
        <v>7310000</v>
      </c>
      <c r="E31" s="52" t="n">
        <v>23426000</v>
      </c>
      <c r="F31" s="52" t="n">
        <v>16116000</v>
      </c>
      <c r="G31" s="53" t="n">
        <v>2.204651162790698</v>
      </c>
      <c r="H31" s="54" t="inlineStr">
        <is>
          <t>Open filing ▸</t>
        </is>
      </c>
    </row>
    <row r="32">
      <c r="B32" s="51" t="inlineStr">
        <is>
          <t>Additional Paid-in Capital [Member]</t>
        </is>
      </c>
      <c r="C32" s="51" t="inlineStr">
        <is>
          <t>2023-07-29</t>
        </is>
      </c>
      <c r="D32" s="52" t="n">
        <v>11559000</v>
      </c>
      <c r="E32" s="52" t="n">
        <v>19647000</v>
      </c>
      <c r="F32" s="52" t="n">
        <v>8088000</v>
      </c>
      <c r="G32" s="53" t="n">
        <v>0.6997145081754477</v>
      </c>
      <c r="H32" s="54" t="inlineStr">
        <is>
          <t>Open filing ▸</t>
        </is>
      </c>
    </row>
    <row r="33">
      <c r="B33" s="51" t="inlineStr">
        <is>
          <t>Additional Paid-in Capital [Member]</t>
        </is>
      </c>
      <c r="C33" s="51" t="inlineStr">
        <is>
          <t>2023-10-28</t>
        </is>
      </c>
      <c r="D33" s="52" t="n">
        <v>9684000</v>
      </c>
      <c r="E33" s="52" t="n">
        <v>29331000</v>
      </c>
      <c r="F33" s="52" t="n">
        <v>19647000</v>
      </c>
      <c r="G33" s="53" t="n">
        <v>2.028810408921933</v>
      </c>
      <c r="H33" s="54" t="inlineStr">
        <is>
          <t>Open filing ▸</t>
        </is>
      </c>
    </row>
    <row r="34">
      <c r="B34" s="51" t="inlineStr">
        <is>
          <t>Additional Paid-in Capital [Member]</t>
        </is>
      </c>
      <c r="C34" s="51" t="inlineStr">
        <is>
          <t>2024-08-03</t>
        </is>
      </c>
      <c r="D34" s="52" t="n">
        <v>9233000</v>
      </c>
      <c r="E34" s="52" t="n">
        <v>20596000</v>
      </c>
      <c r="F34" s="52" t="n">
        <v>11363000</v>
      </c>
      <c r="G34" s="53" t="n">
        <v>1.230694248889852</v>
      </c>
      <c r="H34" s="54" t="inlineStr">
        <is>
          <t>Open filing ▸</t>
        </is>
      </c>
    </row>
    <row r="35">
      <c r="B35" s="51" t="inlineStr">
        <is>
          <t>Additional Paid-in Capital [Member]</t>
        </is>
      </c>
      <c r="C35" s="51" t="inlineStr">
        <is>
          <t>2024-11-02</t>
        </is>
      </c>
      <c r="D35" s="52" t="n">
        <v>9527000</v>
      </c>
      <c r="E35" s="52" t="n">
        <v>30123000</v>
      </c>
      <c r="F35" s="52" t="n">
        <v>20596000</v>
      </c>
      <c r="G35" s="53" t="n">
        <v>2.161855778314265</v>
      </c>
      <c r="H35" s="54" t="inlineStr">
        <is>
          <t>Open filing ▸</t>
        </is>
      </c>
    </row>
    <row r="36">
      <c r="B36" s="51" t="inlineStr">
        <is>
          <t>AntidilutiveSecuritiesExcludedFromComputationOfEarningsPerShareAmount</t>
        </is>
      </c>
      <c r="C36" s="51" t="inlineStr">
        <is>
          <t>2019-08-03</t>
        </is>
      </c>
      <c r="D36" s="52" t="n">
        <v>3065000</v>
      </c>
      <c r="E36" s="52" t="n">
        <v>3318000</v>
      </c>
      <c r="F36" s="52" t="n">
        <v>253000</v>
      </c>
      <c r="G36" s="53" t="n">
        <v>0.08254486133768352</v>
      </c>
      <c r="H36" s="54" t="inlineStr">
        <is>
          <t>Open filing ▸</t>
        </is>
      </c>
    </row>
    <row r="37">
      <c r="B37" s="51" t="inlineStr">
        <is>
          <t>AntidilutiveSecuritiesExcludedFromComputationOfEarningsPerShareAmount</t>
        </is>
      </c>
      <c r="C37" s="51" t="inlineStr">
        <is>
          <t>2019-11-02</t>
        </is>
      </c>
      <c r="D37" s="52" t="n">
        <v>1572000</v>
      </c>
      <c r="E37" s="52" t="n">
        <v>2912000</v>
      </c>
      <c r="F37" s="52" t="n">
        <v>1340000</v>
      </c>
      <c r="G37" s="53" t="n">
        <v>0.8524173027989822</v>
      </c>
      <c r="H37" s="54" t="inlineStr">
        <is>
          <t>Open filing ▸</t>
        </is>
      </c>
    </row>
    <row r="38">
      <c r="B38" s="51" t="inlineStr">
        <is>
          <t>AntidilutiveSecuritiesExcludedFromComputationOfEarningsPerShareAmount</t>
        </is>
      </c>
      <c r="C38" s="51" t="inlineStr">
        <is>
          <t>2020-08-01</t>
        </is>
      </c>
      <c r="D38" s="52" t="n">
        <v>2123000</v>
      </c>
      <c r="E38" s="52" t="n">
        <v>2026000</v>
      </c>
      <c r="F38" s="52" t="n">
        <v>-97000</v>
      </c>
      <c r="G38" s="53" t="n">
        <v>-0.04569006123410269</v>
      </c>
      <c r="H38" s="54" t="inlineStr">
        <is>
          <t>Open filing ▸</t>
        </is>
      </c>
    </row>
    <row r="39">
      <c r="B39" s="51" t="inlineStr">
        <is>
          <t>AntidilutiveSecuritiesExcludedFromComputationOfEarningsPerShareAmount</t>
        </is>
      </c>
      <c r="C39" s="51" t="inlineStr">
        <is>
          <t>2020-10-31</t>
        </is>
      </c>
      <c r="D39" s="52" t="n">
        <v>1988000</v>
      </c>
      <c r="E39" s="52" t="n">
        <v>1828000</v>
      </c>
      <c r="F39" s="52" t="n">
        <v>-160000</v>
      </c>
      <c r="G39" s="53" t="n">
        <v>-0.08048289738430583</v>
      </c>
      <c r="H39" s="54" t="inlineStr">
        <is>
          <t>Open filing ▸</t>
        </is>
      </c>
    </row>
    <row r="40">
      <c r="B40" s="51" t="inlineStr">
        <is>
          <t>AntidilutiveSecuritiesExcludedFromComputationOfEarningsPerShareAmount</t>
        </is>
      </c>
      <c r="C40" s="51" t="inlineStr">
        <is>
          <t>2021-07-31</t>
        </is>
      </c>
      <c r="D40" s="52" t="n">
        <v>1277000</v>
      </c>
      <c r="E40" s="52" t="n">
        <v>1194000</v>
      </c>
      <c r="F40" s="52" t="n">
        <v>-83000</v>
      </c>
      <c r="G40" s="53" t="n">
        <v>-0.06499608457321848</v>
      </c>
      <c r="H40" s="54" t="inlineStr">
        <is>
          <t>Open filing ▸</t>
        </is>
      </c>
    </row>
    <row r="41">
      <c r="B41" s="51" t="inlineStr">
        <is>
          <t>AntidilutiveSecuritiesExcludedFromComputationOfEarningsPerShareAmount</t>
        </is>
      </c>
      <c r="C41" s="51" t="inlineStr">
        <is>
          <t>2021-10-30</t>
        </is>
      </c>
      <c r="D41" s="52" t="n">
        <v>1212000</v>
      </c>
      <c r="E41" s="52" t="n">
        <v>1228000</v>
      </c>
      <c r="F41" s="52" t="n">
        <v>16000</v>
      </c>
      <c r="G41" s="53" t="n">
        <v>0.0132013201320132</v>
      </c>
      <c r="H41" s="54" t="inlineStr">
        <is>
          <t>Open filing ▸</t>
        </is>
      </c>
    </row>
    <row r="42">
      <c r="B42" s="51" t="inlineStr">
        <is>
          <t>AntidilutiveSecuritiesExcludedFromComputationOfEarningsPerShareAmount</t>
        </is>
      </c>
      <c r="C42" s="51" t="inlineStr">
        <is>
          <t>2022-07-30</t>
        </is>
      </c>
      <c r="D42" s="52" t="n">
        <v>4245000</v>
      </c>
      <c r="E42" s="52" t="n">
        <v>4209000</v>
      </c>
      <c r="F42" s="52" t="n">
        <v>-36000</v>
      </c>
      <c r="G42" s="53" t="n">
        <v>-0.008480565371024734</v>
      </c>
      <c r="H42" s="54" t="inlineStr">
        <is>
          <t>Open filing ▸</t>
        </is>
      </c>
    </row>
    <row r="43">
      <c r="B43" s="51" t="inlineStr">
        <is>
          <t>AntidilutiveSecuritiesExcludedFromComputationOfEarningsPerShareAmount</t>
        </is>
      </c>
      <c r="C43" s="51" t="inlineStr">
        <is>
          <t>2022-10-29</t>
        </is>
      </c>
      <c r="D43" s="52" t="n">
        <v>4285000</v>
      </c>
      <c r="E43" s="52" t="n">
        <v>4199000</v>
      </c>
      <c r="F43" s="52" t="n">
        <v>-86000</v>
      </c>
      <c r="G43" s="53" t="n">
        <v>-0.02007001166861144</v>
      </c>
      <c r="H43" s="54" t="inlineStr">
        <is>
          <t>Open filing ▸</t>
        </is>
      </c>
    </row>
    <row r="44">
      <c r="B44" s="51" t="inlineStr">
        <is>
          <t>AntidilutiveSecuritiesExcludedFromComputationOfEarningsPerShareAmount</t>
        </is>
      </c>
      <c r="C44" s="51" t="inlineStr">
        <is>
          <t>2023-07-29</t>
        </is>
      </c>
      <c r="D44" s="52" t="n">
        <v>1779000</v>
      </c>
      <c r="E44" s="52" t="n">
        <v>1453000</v>
      </c>
      <c r="F44" s="52" t="n">
        <v>-326000</v>
      </c>
      <c r="G44" s="53" t="n">
        <v>-0.1832490163012929</v>
      </c>
      <c r="H44" s="54" t="inlineStr">
        <is>
          <t>Open filing ▸</t>
        </is>
      </c>
    </row>
    <row r="45">
      <c r="B45" s="51" t="inlineStr">
        <is>
          <t>AntidilutiveSecuritiesExcludedFromComputationOfEarningsPerShareAmount</t>
        </is>
      </c>
      <c r="C45" s="51" t="inlineStr">
        <is>
          <t>2023-10-28</t>
        </is>
      </c>
      <c r="D45" s="52" t="n">
        <v>609000</v>
      </c>
      <c r="E45" s="52" t="n">
        <v>445000</v>
      </c>
      <c r="F45" s="52" t="n">
        <v>-164000</v>
      </c>
      <c r="G45" s="53" t="n">
        <v>-0.2692939244663383</v>
      </c>
      <c r="H45" s="54" t="inlineStr">
        <is>
          <t>Open filing ▸</t>
        </is>
      </c>
    </row>
    <row r="46">
      <c r="B46" s="51" t="inlineStr">
        <is>
          <t>AntidilutiveSecuritiesExcludedFromComputationOfEarningsPerShareAmount</t>
        </is>
      </c>
      <c r="C46" s="51" t="inlineStr">
        <is>
          <t>2024-08-03</t>
        </is>
      </c>
      <c r="D46" s="52" t="n">
        <v>237000</v>
      </c>
      <c r="E46" s="52" t="n">
        <v>204000</v>
      </c>
      <c r="F46" s="52" t="n">
        <v>-33000</v>
      </c>
      <c r="G46" s="53" t="n">
        <v>-0.1392405063291139</v>
      </c>
      <c r="H46" s="54" t="inlineStr">
        <is>
          <t>Open filing ▸</t>
        </is>
      </c>
    </row>
    <row r="47">
      <c r="B47" s="51" t="inlineStr">
        <is>
          <t>AntidilutiveSecuritiesExcludedFromComputationOfEarningsPerShareAmount</t>
        </is>
      </c>
      <c r="C47" s="51" t="inlineStr">
        <is>
          <t>2024-11-02</t>
        </is>
      </c>
      <c r="D47" s="52" t="n">
        <v>329000</v>
      </c>
      <c r="E47" s="52" t="n">
        <v>250000</v>
      </c>
      <c r="F47" s="52" t="n">
        <v>-79000</v>
      </c>
      <c r="G47" s="53" t="n">
        <v>-0.2401215805471125</v>
      </c>
      <c r="H47" s="54" t="inlineStr">
        <is>
          <t>Open filing ▸</t>
        </is>
      </c>
    </row>
    <row r="48">
      <c r="B48" s="51" t="inlineStr">
        <is>
          <t>AntidilutiveSecuritiesExcludedFromComputationOfEarningsPerShareAmount</t>
        </is>
      </c>
      <c r="C48" s="51" t="inlineStr">
        <is>
          <t>2025-08-02</t>
        </is>
      </c>
      <c r="D48" s="52" t="n">
        <v>563000</v>
      </c>
      <c r="E48" s="52" t="n">
        <v>604000</v>
      </c>
      <c r="F48" s="52" t="n">
        <v>41000</v>
      </c>
      <c r="G48" s="53" t="n">
        <v>0.07282415630550622</v>
      </c>
      <c r="H48" s="54" t="inlineStr">
        <is>
          <t>Open filing ▸</t>
        </is>
      </c>
    </row>
    <row r="49">
      <c r="B49" s="51" t="inlineStr">
        <is>
          <t>AntidilutiveSecuritiesExcludedFromComputationOfEarningsPerShareAmount</t>
        </is>
      </c>
      <c r="C49" s="51" t="inlineStr">
        <is>
          <t>2025-11-01</t>
        </is>
      </c>
      <c r="D49" s="52" t="n">
        <v>600000</v>
      </c>
      <c r="E49" s="52" t="n">
        <v>584000</v>
      </c>
      <c r="F49" s="52" t="n">
        <v>-16000</v>
      </c>
      <c r="G49" s="53" t="n">
        <v>-0.02666666666666667</v>
      </c>
      <c r="H49" s="54" t="inlineStr">
        <is>
          <t>Open filing ▸</t>
        </is>
      </c>
    </row>
    <row r="50">
      <c r="B50" s="51" t="inlineStr">
        <is>
          <t>Asset Impairment Charges</t>
        </is>
      </c>
      <c r="C50" s="51" t="inlineStr">
        <is>
          <t>2019-08-03</t>
        </is>
      </c>
      <c r="D50" s="52" t="n">
        <v>5606000</v>
      </c>
      <c r="E50" s="52" t="n">
        <v>3944000</v>
      </c>
      <c r="F50" s="52" t="n">
        <v>-1662000</v>
      </c>
      <c r="G50" s="53" t="n">
        <v>-0.2964680699250803</v>
      </c>
      <c r="H50" s="54" t="inlineStr">
        <is>
          <t>Open filing ▸</t>
        </is>
      </c>
    </row>
    <row r="51">
      <c r="B51" s="51" t="inlineStr">
        <is>
          <t>Asset Impairment Charges</t>
        </is>
      </c>
      <c r="C51" s="51" t="inlineStr">
        <is>
          <t>2019-11-02</t>
        </is>
      </c>
      <c r="D51" s="52" t="n">
        <v>18216000</v>
      </c>
      <c r="E51" s="52" t="n">
        <v>12610000</v>
      </c>
      <c r="F51" s="52" t="n">
        <v>-5606000</v>
      </c>
      <c r="G51" s="53" t="n">
        <v>-0.3077514273166447</v>
      </c>
      <c r="H51" s="54" t="inlineStr">
        <is>
          <t>Open filing ▸</t>
        </is>
      </c>
    </row>
    <row r="52">
      <c r="B52" s="51" t="inlineStr">
        <is>
          <t>Asset Impairment Charges</t>
        </is>
      </c>
      <c r="C52" s="51" t="inlineStr">
        <is>
          <t>2020-05-02</t>
        </is>
      </c>
      <c r="D52" s="52" t="n">
        <v>42928000</v>
      </c>
      <c r="E52" s="52" t="n">
        <v>42900000</v>
      </c>
      <c r="F52" s="52" t="n">
        <v>-28000</v>
      </c>
      <c r="G52" s="53" t="n">
        <v>-0.0006522549385016772</v>
      </c>
      <c r="H52" s="54" t="inlineStr">
        <is>
          <t>Open filing ▸</t>
        </is>
      </c>
    </row>
    <row r="53">
      <c r="B53" s="51" t="inlineStr">
        <is>
          <t>Asset Impairment Charges</t>
        </is>
      </c>
      <c r="C53" s="51" t="inlineStr">
        <is>
          <t>2020-08-01</t>
        </is>
      </c>
      <c r="D53" s="52" t="n">
        <v>51011000</v>
      </c>
      <c r="E53" s="52" t="n">
        <v>8100000</v>
      </c>
      <c r="F53" s="52" t="n">
        <v>-42911000</v>
      </c>
      <c r="G53" s="53" t="n">
        <v>-0.8412107192566309</v>
      </c>
      <c r="H53" s="54" t="inlineStr">
        <is>
          <t>Open filing ▸</t>
        </is>
      </c>
    </row>
    <row r="54">
      <c r="B54" s="51" t="inlineStr">
        <is>
          <t>Asset Impairment Charges</t>
        </is>
      </c>
      <c r="C54" s="51" t="inlineStr">
        <is>
          <t>2021-07-31</t>
        </is>
      </c>
      <c r="D54" s="52" t="n">
        <v>3450000</v>
      </c>
      <c r="E54" s="52" t="n">
        <v>786000</v>
      </c>
      <c r="F54" s="52" t="n">
        <v>-2664000</v>
      </c>
      <c r="G54" s="53" t="n">
        <v>-0.7721739130434783</v>
      </c>
      <c r="H54" s="54" t="inlineStr">
        <is>
          <t>Open filing ▸</t>
        </is>
      </c>
    </row>
    <row r="55">
      <c r="B55" s="51" t="inlineStr">
        <is>
          <t>Asset Impairment Charges</t>
        </is>
      </c>
      <c r="C55" s="51" t="inlineStr">
        <is>
          <t>2021-10-30</t>
        </is>
      </c>
      <c r="D55" s="52" t="n">
        <v>10199000</v>
      </c>
      <c r="E55" s="52" t="n">
        <v>6749000</v>
      </c>
      <c r="F55" s="52" t="n">
        <v>-3450000</v>
      </c>
      <c r="G55" s="53" t="n">
        <v>-0.3382684576919306</v>
      </c>
      <c r="H55" s="54" t="inlineStr">
        <is>
          <t>Open filing ▸</t>
        </is>
      </c>
    </row>
    <row r="56">
      <c r="B56" s="51" t="inlineStr">
        <is>
          <t>Asset Impairment Charges</t>
        </is>
      </c>
      <c r="C56" s="51" t="inlineStr">
        <is>
          <t>2022-07-30</t>
        </is>
      </c>
      <c r="D56" s="52" t="n">
        <v>5592000</v>
      </c>
      <c r="E56" s="52" t="n">
        <v>2170000</v>
      </c>
      <c r="F56" s="52" t="n">
        <v>-3422000</v>
      </c>
      <c r="G56" s="53" t="n">
        <v>-0.6119456366237482</v>
      </c>
      <c r="H56" s="54" t="inlineStr">
        <is>
          <t>Open filing ▸</t>
        </is>
      </c>
    </row>
    <row r="57">
      <c r="B57" s="51" t="inlineStr">
        <is>
          <t>Asset Impairment Charges</t>
        </is>
      </c>
      <c r="C57" s="51" t="inlineStr">
        <is>
          <t>2022-10-29</t>
        </is>
      </c>
      <c r="D57" s="52" t="n">
        <v>9336000</v>
      </c>
      <c r="E57" s="52" t="n">
        <v>3744000</v>
      </c>
      <c r="F57" s="52" t="n">
        <v>-5592000</v>
      </c>
      <c r="G57" s="53" t="n">
        <v>-0.5989717223650386</v>
      </c>
      <c r="H57" s="54" t="inlineStr">
        <is>
          <t>Open filing ▸</t>
        </is>
      </c>
    </row>
    <row r="58">
      <c r="B58" s="51" t="inlineStr">
        <is>
          <t>Asset Impairment Charges</t>
        </is>
      </c>
      <c r="C58" s="51" t="inlineStr">
        <is>
          <t>2023-07-29</t>
        </is>
      </c>
      <c r="D58" s="52" t="n">
        <v>4436000</v>
      </c>
      <c r="E58" s="52" t="n">
        <v>0</v>
      </c>
      <c r="F58" s="52" t="n">
        <v>-4436000</v>
      </c>
      <c r="G58" s="53" t="n">
        <v>-1</v>
      </c>
      <c r="H58" s="54" t="inlineStr">
        <is>
          <t>Open filing ▸</t>
        </is>
      </c>
    </row>
    <row r="59">
      <c r="B59" s="51" t="inlineStr">
        <is>
          <t>Asset Impairment Charges</t>
        </is>
      </c>
      <c r="C59" s="51" t="inlineStr">
        <is>
          <t>2023-10-28</t>
        </is>
      </c>
      <c r="D59" s="52" t="n">
        <v>4436000</v>
      </c>
      <c r="E59" s="52" t="n">
        <v>0</v>
      </c>
      <c r="F59" s="52" t="n">
        <v>-4436000</v>
      </c>
      <c r="G59" s="53" t="n">
        <v>-1</v>
      </c>
      <c r="H59" s="54" t="inlineStr">
        <is>
          <t>Open filing ▸</t>
        </is>
      </c>
    </row>
    <row r="60">
      <c r="B60" s="51" t="inlineStr">
        <is>
          <t>Asset Impairment Charges</t>
        </is>
      </c>
      <c r="C60" s="51" t="inlineStr">
        <is>
          <t>2024-08-03</t>
        </is>
      </c>
      <c r="D60" s="52" t="n">
        <v>1567000</v>
      </c>
      <c r="E60" s="52" t="n">
        <v>701000</v>
      </c>
      <c r="F60" s="52" t="n">
        <v>-866000</v>
      </c>
      <c r="G60" s="53" t="n">
        <v>-0.5526483726866624</v>
      </c>
      <c r="H60" s="54" t="inlineStr">
        <is>
          <t>Open filing ▸</t>
        </is>
      </c>
    </row>
    <row r="61">
      <c r="B61" s="51" t="inlineStr">
        <is>
          <t>Asset Impairment Charges</t>
        </is>
      </c>
      <c r="C61" s="51" t="inlineStr">
        <is>
          <t>2024-11-02</t>
        </is>
      </c>
      <c r="D61" s="52" t="n">
        <v>7066000</v>
      </c>
      <c r="E61" s="52" t="n">
        <v>5499000</v>
      </c>
      <c r="F61" s="52" t="n">
        <v>-1567000</v>
      </c>
      <c r="G61" s="53" t="n">
        <v>-0.2217662043589018</v>
      </c>
      <c r="H61" s="54" t="inlineStr">
        <is>
          <t>Open filing ▸</t>
        </is>
      </c>
    </row>
    <row r="62">
      <c r="B62" s="51" t="inlineStr">
        <is>
          <t>Asset Impairment Charges</t>
        </is>
      </c>
      <c r="C62" s="51" t="inlineStr">
        <is>
          <t>2025-08-02</t>
        </is>
      </c>
      <c r="D62" s="52" t="n">
        <v>3452000</v>
      </c>
      <c r="E62" s="52" t="n">
        <v>2773000</v>
      </c>
      <c r="F62" s="52" t="n">
        <v>-679000</v>
      </c>
      <c r="G62" s="53" t="n">
        <v>-0.1966975666280417</v>
      </c>
      <c r="H62" s="54" t="inlineStr">
        <is>
          <t>Open filing ▸</t>
        </is>
      </c>
    </row>
    <row r="63">
      <c r="B63" s="51" t="inlineStr">
        <is>
          <t>Asset Impairment Charges</t>
        </is>
      </c>
      <c r="C63" s="51" t="inlineStr">
        <is>
          <t>2025-11-01</t>
        </is>
      </c>
      <c r="D63" s="52" t="n">
        <v>5723000</v>
      </c>
      <c r="E63" s="52" t="n">
        <v>2271000</v>
      </c>
      <c r="F63" s="52" t="n">
        <v>-3452000</v>
      </c>
      <c r="G63" s="53" t="n">
        <v>-0.6031801502708369</v>
      </c>
      <c r="H63" s="54" t="inlineStr">
        <is>
          <t>Open filing ▸</t>
        </is>
      </c>
    </row>
    <row r="64">
      <c r="B64" s="51" t="inlineStr">
        <is>
          <t>Asset impairment</t>
        </is>
      </c>
      <c r="C64" s="51" t="inlineStr">
        <is>
          <t>2019-08-03</t>
        </is>
      </c>
      <c r="D64" s="52" t="n">
        <v>715000</v>
      </c>
      <c r="E64" s="52" t="n">
        <v>2377000</v>
      </c>
      <c r="F64" s="52" t="n">
        <v>1662000</v>
      </c>
      <c r="G64" s="53" t="n">
        <v>2.324475524475524</v>
      </c>
      <c r="H64" s="54" t="inlineStr">
        <is>
          <t>Open filing ▸</t>
        </is>
      </c>
    </row>
    <row r="65">
      <c r="B65" s="51" t="inlineStr">
        <is>
          <t>Asset impairment</t>
        </is>
      </c>
      <c r="C65" s="51" t="inlineStr">
        <is>
          <t>2019-11-02</t>
        </is>
      </c>
      <c r="D65" s="52" t="n">
        <v>12610000</v>
      </c>
      <c r="E65" s="52" t="n">
        <v>14987000</v>
      </c>
      <c r="F65" s="52" t="n">
        <v>2377000</v>
      </c>
      <c r="G65" s="53" t="n">
        <v>0.1885011895321174</v>
      </c>
      <c r="H65" s="54" t="inlineStr">
        <is>
          <t>Open filing ▸</t>
        </is>
      </c>
    </row>
    <row r="66">
      <c r="B66" s="51" t="inlineStr">
        <is>
          <t>Asset impairment</t>
        </is>
      </c>
      <c r="C66" s="51" t="inlineStr">
        <is>
          <t>2020-08-01</t>
        </is>
      </c>
      <c r="D66" s="52" t="n">
        <v>8083000</v>
      </c>
      <c r="E66" s="52" t="n">
        <v>51011000</v>
      </c>
      <c r="F66" s="52" t="n">
        <v>42928000</v>
      </c>
      <c r="G66" s="53" t="n">
        <v>5.310899418532723</v>
      </c>
      <c r="H66" s="54" t="inlineStr">
        <is>
          <t>Open filing ▸</t>
        </is>
      </c>
    </row>
    <row r="67">
      <c r="B67" s="51" t="inlineStr">
        <is>
          <t>Asset impairment</t>
        </is>
      </c>
      <c r="C67" s="51" t="inlineStr">
        <is>
          <t>2020-10-31</t>
        </is>
      </c>
      <c r="D67" s="52" t="n">
        <v>6329000</v>
      </c>
      <c r="E67" s="52" t="n">
        <v>57340000</v>
      </c>
      <c r="F67" s="52" t="n">
        <v>51011000</v>
      </c>
      <c r="G67" s="53" t="n">
        <v>8.059883077895401</v>
      </c>
      <c r="H67" s="54" t="inlineStr">
        <is>
          <t>Open filing ▸</t>
        </is>
      </c>
    </row>
    <row r="68">
      <c r="B68" s="51" t="inlineStr">
        <is>
          <t>Asset impairment</t>
        </is>
      </c>
      <c r="C68" s="51" t="inlineStr">
        <is>
          <t>2021-07-31</t>
        </is>
      </c>
      <c r="D68" s="52" t="n">
        <v>786000</v>
      </c>
      <c r="E68" s="52" t="n">
        <v>786000</v>
      </c>
      <c r="F68" s="52" t="n">
        <v>0</v>
      </c>
      <c r="G68" s="53" t="n">
        <v>0</v>
      </c>
      <c r="H68" s="54" t="inlineStr">
        <is>
          <t>Open filing ▸</t>
        </is>
      </c>
    </row>
    <row r="69">
      <c r="B69" s="51" t="inlineStr">
        <is>
          <t>Asset impairment</t>
        </is>
      </c>
      <c r="C69" s="51" t="inlineStr">
        <is>
          <t>2021-10-30</t>
        </is>
      </c>
      <c r="D69" s="52" t="n">
        <v>6749000</v>
      </c>
      <c r="E69" s="52" t="n">
        <v>6749000</v>
      </c>
      <c r="F69" s="52" t="n">
        <v>0</v>
      </c>
      <c r="G69" s="53" t="n">
        <v>0</v>
      </c>
      <c r="H69" s="54" t="inlineStr">
        <is>
          <t>Open filing ▸</t>
        </is>
      </c>
    </row>
    <row r="70">
      <c r="B70" s="51" t="inlineStr">
        <is>
          <t>Dividends declared per share</t>
        </is>
      </c>
      <c r="C70" s="51" t="inlineStr">
        <is>
          <t>2021-01-30</t>
        </is>
      </c>
      <c r="D70" s="52" t="n">
        <v>0.2</v>
      </c>
      <c r="E70" s="52" t="n">
        <v>0.28</v>
      </c>
      <c r="F70" s="52" t="n">
        <v>0.08000000000000002</v>
      </c>
      <c r="G70" s="53" t="n">
        <v>0.4000000000000001</v>
      </c>
      <c r="H70" s="54" t="inlineStr">
        <is>
          <t>Open filing ▸</t>
        </is>
      </c>
    </row>
    <row r="71">
      <c r="B71" s="51" t="inlineStr">
        <is>
          <t>Comprehensive income attributable to A&amp;F</t>
        </is>
      </c>
      <c r="C71" s="51" t="inlineStr">
        <is>
          <t>2019-08-03</t>
        </is>
      </c>
      <c r="D71" s="52" t="n">
        <v>-53791000</v>
      </c>
      <c r="E71" s="52" t="n">
        <v>-31797000</v>
      </c>
      <c r="F71" s="52" t="n">
        <v>21994000</v>
      </c>
      <c r="G71" s="53" t="n">
        <v>-0.4088788087226488</v>
      </c>
      <c r="H71" s="54" t="inlineStr">
        <is>
          <t>Open filing ▸</t>
        </is>
      </c>
    </row>
    <row r="72">
      <c r="B72" s="51" t="inlineStr">
        <is>
          <t>Comprehensive income attributable to A&amp;F</t>
        </is>
      </c>
      <c r="C72" s="51" t="inlineStr">
        <is>
          <t>2019-11-02</t>
        </is>
      </c>
      <c r="D72" s="52" t="n">
        <v>-49567000</v>
      </c>
      <c r="E72" s="52" t="n">
        <v>4224000</v>
      </c>
      <c r="F72" s="52" t="n">
        <v>53791000</v>
      </c>
      <c r="G72" s="53" t="n">
        <v>-1.085217987774124</v>
      </c>
      <c r="H72" s="54" t="inlineStr">
        <is>
          <t>Open filing ▸</t>
        </is>
      </c>
    </row>
    <row r="73">
      <c r="B73" s="51" t="inlineStr">
        <is>
          <t>Comprehensive income attributable to A&amp;F</t>
        </is>
      </c>
      <c r="C73" s="51" t="inlineStr">
        <is>
          <t>2020-08-01</t>
        </is>
      </c>
      <c r="D73" s="52" t="n">
        <v>-228891000</v>
      </c>
      <c r="E73" s="52" t="n">
        <v>11791000</v>
      </c>
      <c r="F73" s="52" t="n">
        <v>240682000</v>
      </c>
      <c r="G73" s="53" t="n">
        <v>-1.051513602544442</v>
      </c>
      <c r="H73" s="54" t="inlineStr">
        <is>
          <t>Open filing ▸</t>
        </is>
      </c>
    </row>
    <row r="74">
      <c r="B74" s="51" t="inlineStr">
        <is>
          <t>Comprehensive income attributable to A&amp;F</t>
        </is>
      </c>
      <c r="C74" s="51" t="inlineStr">
        <is>
          <t>2020-10-31</t>
        </is>
      </c>
      <c r="D74" s="52" t="n">
        <v>-189712000</v>
      </c>
      <c r="E74" s="52" t="n">
        <v>39179000</v>
      </c>
      <c r="F74" s="52" t="n">
        <v>228891000</v>
      </c>
      <c r="G74" s="53" t="n">
        <v>-1.206518301425318</v>
      </c>
      <c r="H74" s="54" t="inlineStr">
        <is>
          <t>Open filing ▸</t>
        </is>
      </c>
    </row>
    <row r="75">
      <c r="B75" s="51" t="inlineStr">
        <is>
          <t>Comprehensive income attributable to A&amp;F</t>
        </is>
      </c>
      <c r="C75" s="51" t="inlineStr">
        <is>
          <t>2021-07-31</t>
        </is>
      </c>
      <c r="D75" s="52" t="n">
        <v>152310000</v>
      </c>
      <c r="E75" s="52" t="n">
        <v>109217000</v>
      </c>
      <c r="F75" s="52" t="n">
        <v>-43093000</v>
      </c>
      <c r="G75" s="53" t="n">
        <v>-0.2829295515724509</v>
      </c>
      <c r="H75" s="54" t="inlineStr">
        <is>
          <t>Open filing ▸</t>
        </is>
      </c>
    </row>
    <row r="76">
      <c r="B76" s="51" t="inlineStr">
        <is>
          <t>Comprehensive income attributable to A&amp;F</t>
        </is>
      </c>
      <c r="C76" s="51" t="inlineStr">
        <is>
          <t>2021-10-30</t>
        </is>
      </c>
      <c r="D76" s="52" t="n">
        <v>198330000</v>
      </c>
      <c r="E76" s="52" t="n">
        <v>46020000</v>
      </c>
      <c r="F76" s="52" t="n">
        <v>-152310000</v>
      </c>
      <c r="G76" s="53" t="n">
        <v>-0.7679624867644834</v>
      </c>
      <c r="H76" s="54" t="inlineStr">
        <is>
          <t>Open filing ▸</t>
        </is>
      </c>
    </row>
    <row r="77">
      <c r="B77" s="51" t="inlineStr">
        <is>
          <t>Comprehensive income attributable to A&amp;F</t>
        </is>
      </c>
      <c r="C77" s="51" t="inlineStr">
        <is>
          <t>2022-07-30</t>
        </is>
      </c>
      <c r="D77" s="52" t="n">
        <v>-48637000</v>
      </c>
      <c r="E77" s="52" t="n">
        <v>-23477000</v>
      </c>
      <c r="F77" s="52" t="n">
        <v>25160000</v>
      </c>
      <c r="G77" s="53" t="n">
        <v>-0.517301642782244</v>
      </c>
      <c r="H77" s="54" t="inlineStr">
        <is>
          <t>Open filing ▸</t>
        </is>
      </c>
    </row>
    <row r="78">
      <c r="B78" s="51" t="inlineStr">
        <is>
          <t>Comprehensive income attributable to A&amp;F</t>
        </is>
      </c>
      <c r="C78" s="51" t="inlineStr">
        <is>
          <t>2022-10-29</t>
        </is>
      </c>
      <c r="D78" s="52" t="n">
        <v>-63078000</v>
      </c>
      <c r="E78" s="52" t="n">
        <v>-14441000</v>
      </c>
      <c r="F78" s="52" t="n">
        <v>48637000</v>
      </c>
      <c r="G78" s="53" t="n">
        <v>-0.77106122578395</v>
      </c>
      <c r="H78" s="54" t="inlineStr">
        <is>
          <t>Open filing ▸</t>
        </is>
      </c>
    </row>
    <row r="79">
      <c r="B79" s="51" t="inlineStr">
        <is>
          <t>Comprehensive income attributable to A&amp;F</t>
        </is>
      </c>
      <c r="C79" s="51" t="inlineStr">
        <is>
          <t>2023-07-29</t>
        </is>
      </c>
      <c r="D79" s="52" t="n">
        <v>72587000</v>
      </c>
      <c r="E79" s="52" t="n">
        <v>55300000</v>
      </c>
      <c r="F79" s="52" t="n">
        <v>-17287000</v>
      </c>
      <c r="G79" s="53" t="n">
        <v>-0.2381555925992258</v>
      </c>
      <c r="H79" s="54" t="inlineStr">
        <is>
          <t>Open filing ▸</t>
        </is>
      </c>
    </row>
    <row r="80">
      <c r="B80" s="51" t="inlineStr">
        <is>
          <t>Comprehensive income attributable to A&amp;F</t>
        </is>
      </c>
      <c r="C80" s="51" t="inlineStr">
        <is>
          <t>2023-10-28</t>
        </is>
      </c>
      <c r="D80" s="52" t="n">
        <v>171015000</v>
      </c>
      <c r="E80" s="52" t="n">
        <v>98428000</v>
      </c>
      <c r="F80" s="52" t="n">
        <v>-72587000</v>
      </c>
      <c r="G80" s="53" t="n">
        <v>-0.4244481478232904</v>
      </c>
      <c r="H80" s="54" t="inlineStr">
        <is>
          <t>Open filing ▸</t>
        </is>
      </c>
    </row>
    <row r="81">
      <c r="B81" s="51" t="inlineStr">
        <is>
          <t>Comprehensive income attributable to A&amp;F</t>
        </is>
      </c>
      <c r="C81" s="51" t="inlineStr">
        <is>
          <t>2024-08-03</t>
        </is>
      </c>
      <c r="D81" s="52" t="n">
        <v>247995000</v>
      </c>
      <c r="E81" s="52" t="n">
        <v>135459000</v>
      </c>
      <c r="F81" s="52" t="n">
        <v>-112536000</v>
      </c>
      <c r="G81" s="53" t="n">
        <v>-0.4537833424060969</v>
      </c>
      <c r="H81" s="54" t="inlineStr">
        <is>
          <t>Open filing ▸</t>
        </is>
      </c>
    </row>
    <row r="82">
      <c r="B82" s="51" t="inlineStr">
        <is>
          <t>Comprehensive income attributable to A&amp;F</t>
        </is>
      </c>
      <c r="C82" s="51" t="inlineStr">
        <is>
          <t>2024-11-02</t>
        </is>
      </c>
      <c r="D82" s="52" t="n">
        <v>381519000</v>
      </c>
      <c r="E82" s="52" t="n">
        <v>133524000</v>
      </c>
      <c r="F82" s="52" t="n">
        <v>-247995000</v>
      </c>
      <c r="G82" s="53" t="n">
        <v>-0.6500200514260103</v>
      </c>
      <c r="H82" s="54" t="inlineStr">
        <is>
          <t>Open filing ▸</t>
        </is>
      </c>
    </row>
    <row r="83">
      <c r="B83" s="51" t="inlineStr">
        <is>
          <t>Comprehensive income attributable to A&amp;F</t>
        </is>
      </c>
      <c r="C83" s="51" t="inlineStr">
        <is>
          <t>2025-08-02</t>
        </is>
      </c>
      <c r="D83" s="52" t="n">
        <v>223119000</v>
      </c>
      <c r="E83" s="52" t="n">
        <v>144584000</v>
      </c>
      <c r="F83" s="52" t="n">
        <v>-78535000</v>
      </c>
      <c r="G83" s="53" t="n">
        <v>-0.3519870562345654</v>
      </c>
      <c r="H83" s="54" t="inlineStr">
        <is>
          <t>Open filing ▸</t>
        </is>
      </c>
    </row>
    <row r="84">
      <c r="B84" s="51" t="inlineStr">
        <is>
          <t>Comprehensive income attributable to A&amp;F</t>
        </is>
      </c>
      <c r="C84" s="51" t="inlineStr">
        <is>
          <t>2025-11-01</t>
        </is>
      </c>
      <c r="D84" s="52" t="n">
        <v>340912000</v>
      </c>
      <c r="E84" s="52" t="n">
        <v>117793000</v>
      </c>
      <c r="F84" s="52" t="n">
        <v>-223119000</v>
      </c>
      <c r="G84" s="53" t="n">
        <v>-0.6544768151311775</v>
      </c>
      <c r="H84" s="54" t="inlineStr">
        <is>
          <t>Open filing ▸</t>
        </is>
      </c>
    </row>
    <row r="85">
      <c r="B85" s="51" t="inlineStr">
        <is>
          <t>Comprehensive income</t>
        </is>
      </c>
      <c r="C85" s="51" t="inlineStr">
        <is>
          <t>2019-08-03</t>
        </is>
      </c>
      <c r="D85" s="52" t="n">
        <v>-51304000</v>
      </c>
      <c r="E85" s="52" t="n">
        <v>-30179000</v>
      </c>
      <c r="F85" s="52" t="n">
        <v>21125000</v>
      </c>
      <c r="G85" s="53" t="n">
        <v>-0.4117612661780758</v>
      </c>
      <c r="H85" s="54" t="inlineStr">
        <is>
          <t>Open filing ▸</t>
        </is>
      </c>
    </row>
    <row r="86">
      <c r="B86" s="51" t="inlineStr">
        <is>
          <t>Comprehensive income</t>
        </is>
      </c>
      <c r="C86" s="51" t="inlineStr">
        <is>
          <t>2019-11-02</t>
        </is>
      </c>
      <c r="D86" s="52" t="n">
        <v>-46033000</v>
      </c>
      <c r="E86" s="52" t="n">
        <v>5271000</v>
      </c>
      <c r="F86" s="52" t="n">
        <v>51304000</v>
      </c>
      <c r="G86" s="53" t="n">
        <v>-1.114504811765473</v>
      </c>
      <c r="H86" s="54" t="inlineStr">
        <is>
          <t>Open filing ▸</t>
        </is>
      </c>
    </row>
    <row r="87">
      <c r="B87" s="51" t="inlineStr">
        <is>
          <t>Comprehensive income</t>
        </is>
      </c>
      <c r="C87" s="51" t="inlineStr">
        <is>
          <t>2020-08-01</t>
        </is>
      </c>
      <c r="D87" s="52" t="n">
        <v>-228446000</v>
      </c>
      <c r="E87" s="52" t="n">
        <v>12119000</v>
      </c>
      <c r="F87" s="52" t="n">
        <v>240565000</v>
      </c>
      <c r="G87" s="53" t="n">
        <v>-1.053049736042653</v>
      </c>
      <c r="H87" s="54" t="inlineStr">
        <is>
          <t>Open filing ▸</t>
        </is>
      </c>
    </row>
    <row r="88">
      <c r="B88" s="51" t="inlineStr">
        <is>
          <t>Comprehensive income</t>
        </is>
      </c>
      <c r="C88" s="51" t="inlineStr">
        <is>
          <t>2020-10-31</t>
        </is>
      </c>
      <c r="D88" s="52" t="n">
        <v>-187509000</v>
      </c>
      <c r="E88" s="52" t="n">
        <v>40937000</v>
      </c>
      <c r="F88" s="52" t="n">
        <v>228446000</v>
      </c>
      <c r="G88" s="53" t="n">
        <v>-1.218320187297676</v>
      </c>
      <c r="H88" s="54" t="inlineStr">
        <is>
          <t>Open filing ▸</t>
        </is>
      </c>
    </row>
    <row r="89">
      <c r="B89" s="51" t="inlineStr">
        <is>
          <t>Comprehensive income</t>
        </is>
      </c>
      <c r="C89" s="51" t="inlineStr">
        <is>
          <t>2021-07-31</t>
        </is>
      </c>
      <c r="D89" s="52" t="n">
        <v>155204000</v>
      </c>
      <c r="E89" s="52" t="n">
        <v>111173000</v>
      </c>
      <c r="F89" s="52" t="n">
        <v>-44031000</v>
      </c>
      <c r="G89" s="53" t="n">
        <v>-0.2836975851137857</v>
      </c>
      <c r="H89" s="54" t="inlineStr">
        <is>
          <t>Open filing ▸</t>
        </is>
      </c>
    </row>
    <row r="90">
      <c r="B90" s="51" t="inlineStr">
        <is>
          <t>Comprehensive income</t>
        </is>
      </c>
      <c r="C90" s="51" t="inlineStr">
        <is>
          <t>2021-10-30</t>
        </is>
      </c>
      <c r="D90" s="52" t="n">
        <v>203069000</v>
      </c>
      <c r="E90" s="52" t="n">
        <v>47865000</v>
      </c>
      <c r="F90" s="52" t="n">
        <v>-155204000</v>
      </c>
      <c r="G90" s="53" t="n">
        <v>-0.7642919401779691</v>
      </c>
      <c r="H90" s="54" t="inlineStr">
        <is>
          <t>Open filing ▸</t>
        </is>
      </c>
    </row>
    <row r="91">
      <c r="B91" s="51" t="inlineStr">
        <is>
          <t>Comprehensive income</t>
        </is>
      </c>
      <c r="C91" s="51" t="inlineStr">
        <is>
          <t>2022-07-30</t>
        </is>
      </c>
      <c r="D91" s="52" t="n">
        <v>-44922000</v>
      </c>
      <c r="E91" s="52" t="n">
        <v>-21385000</v>
      </c>
      <c r="F91" s="52" t="n">
        <v>23537000</v>
      </c>
      <c r="G91" s="53" t="n">
        <v>-0.5239526290013802</v>
      </c>
      <c r="H91" s="54" t="inlineStr">
        <is>
          <t>Open filing ▸</t>
        </is>
      </c>
    </row>
    <row r="92">
      <c r="B92" s="51" t="inlineStr">
        <is>
          <t>Comprehensive income</t>
        </is>
      </c>
      <c r="C92" s="51" t="inlineStr">
        <is>
          <t>2022-10-29</t>
        </is>
      </c>
      <c r="D92" s="52" t="n">
        <v>-57867000</v>
      </c>
      <c r="E92" s="52" t="n">
        <v>-12945000</v>
      </c>
      <c r="F92" s="52" t="n">
        <v>44922000</v>
      </c>
      <c r="G92" s="53" t="n">
        <v>-0.7762973715589196</v>
      </c>
      <c r="H92" s="54" t="inlineStr">
        <is>
          <t>Open filing ▸</t>
        </is>
      </c>
    </row>
    <row r="93">
      <c r="B93" s="51" t="inlineStr">
        <is>
          <t>Comprehensive income</t>
        </is>
      </c>
      <c r="C93" s="51" t="inlineStr">
        <is>
          <t>2023-07-29</t>
        </is>
      </c>
      <c r="D93" s="52" t="n">
        <v>75700000</v>
      </c>
      <c r="E93" s="52" t="n">
        <v>57137000</v>
      </c>
      <c r="F93" s="52" t="n">
        <v>-18563000</v>
      </c>
      <c r="G93" s="53" t="n">
        <v>-0.245217965653897</v>
      </c>
      <c r="H93" s="54" t="inlineStr">
        <is>
          <t>Open filing ▸</t>
        </is>
      </c>
    </row>
    <row r="94">
      <c r="B94" s="51" t="inlineStr">
        <is>
          <t>Comprehensive income</t>
        </is>
      </c>
      <c r="C94" s="51" t="inlineStr">
        <is>
          <t>2023-10-28</t>
        </is>
      </c>
      <c r="D94" s="52" t="n">
        <v>175649000</v>
      </c>
      <c r="E94" s="52" t="n">
        <v>99949000</v>
      </c>
      <c r="F94" s="52" t="n">
        <v>-75700000</v>
      </c>
      <c r="G94" s="53" t="n">
        <v>-0.4309731339204891</v>
      </c>
      <c r="H94" s="54" t="inlineStr">
        <is>
          <t>Open filing ▸</t>
        </is>
      </c>
    </row>
    <row r="95">
      <c r="B95" s="51" t="inlineStr">
        <is>
          <t>Comprehensive income</t>
        </is>
      </c>
      <c r="C95" s="51" t="inlineStr">
        <is>
          <t>2024-08-03</t>
        </is>
      </c>
      <c r="D95" s="52" t="n">
        <v>251434000</v>
      </c>
      <c r="E95" s="52" t="n">
        <v>137670000</v>
      </c>
      <c r="F95" s="52" t="n">
        <v>-113764000</v>
      </c>
      <c r="G95" s="53" t="n">
        <v>-0.4524606855079265</v>
      </c>
      <c r="H95" s="54" t="inlineStr">
        <is>
          <t>Open filing ▸</t>
        </is>
      </c>
    </row>
    <row r="96">
      <c r="B96" s="51" t="inlineStr">
        <is>
          <t>Comprehensive income</t>
        </is>
      </c>
      <c r="C96" s="51" t="inlineStr">
        <is>
          <t>2024-11-02</t>
        </is>
      </c>
      <c r="D96" s="52" t="n">
        <v>386843000</v>
      </c>
      <c r="E96" s="52" t="n">
        <v>135409000</v>
      </c>
      <c r="F96" s="52" t="n">
        <v>-251434000</v>
      </c>
      <c r="G96" s="53" t="n">
        <v>-0.6499639388589169</v>
      </c>
      <c r="H96" s="54" t="inlineStr">
        <is>
          <t>Open filing ▸</t>
        </is>
      </c>
    </row>
    <row r="97">
      <c r="B97" s="51" t="inlineStr">
        <is>
          <t>Comprehensive income</t>
        </is>
      </c>
      <c r="C97" s="51" t="inlineStr">
        <is>
          <t>2025-08-02</t>
        </is>
      </c>
      <c r="D97" s="52" t="n">
        <v>226450000</v>
      </c>
      <c r="E97" s="52" t="n">
        <v>146589000</v>
      </c>
      <c r="F97" s="52" t="n">
        <v>-79861000</v>
      </c>
      <c r="G97" s="53" t="n">
        <v>-0.3526650474718481</v>
      </c>
      <c r="H97" s="54" t="inlineStr">
        <is>
          <t>Open filing ▸</t>
        </is>
      </c>
    </row>
    <row r="98">
      <c r="B98" s="51" t="inlineStr">
        <is>
          <t>Comprehensive income</t>
        </is>
      </c>
      <c r="C98" s="51" t="inlineStr">
        <is>
          <t>2025-11-01</t>
        </is>
      </c>
      <c r="D98" s="52" t="n">
        <v>346348000</v>
      </c>
      <c r="E98" s="52" t="n">
        <v>119898000</v>
      </c>
      <c r="F98" s="52" t="n">
        <v>-226450000</v>
      </c>
      <c r="G98" s="53" t="n">
        <v>-0.6538221672999411</v>
      </c>
      <c r="H98" s="54" t="inlineStr">
        <is>
          <t>Open filing ▸</t>
        </is>
      </c>
    </row>
    <row r="99">
      <c r="B99" s="51" t="inlineStr">
        <is>
          <t>Cost of sales, exclusive of depreciation and amortization</t>
        </is>
      </c>
      <c r="C99" s="51" t="inlineStr">
        <is>
          <t>2019-08-03</t>
        </is>
      </c>
      <c r="D99" s="52" t="n">
        <v>632327000</v>
      </c>
      <c r="E99" s="52" t="n">
        <v>342445000</v>
      </c>
      <c r="F99" s="52" t="n">
        <v>-289882000</v>
      </c>
      <c r="G99" s="53" t="n">
        <v>-0.4584368530839265</v>
      </c>
      <c r="H99" s="54" t="inlineStr">
        <is>
          <t>Open filing ▸</t>
        </is>
      </c>
    </row>
    <row r="100">
      <c r="B100" s="51" t="inlineStr">
        <is>
          <t>Cost of sales, exclusive of depreciation and amortization</t>
        </is>
      </c>
      <c r="C100" s="51" t="inlineStr">
        <is>
          <t>2019-11-02</t>
        </is>
      </c>
      <c r="D100" s="52" t="n">
        <v>976868000</v>
      </c>
      <c r="E100" s="52" t="n">
        <v>344541000</v>
      </c>
      <c r="F100" s="52" t="n">
        <v>-632327000</v>
      </c>
      <c r="G100" s="53" t="n">
        <v>-0.6473003517363656</v>
      </c>
      <c r="H100" s="54" t="inlineStr">
        <is>
          <t>Open filing ▸</t>
        </is>
      </c>
    </row>
    <row r="101">
      <c r="B101" s="51" t="inlineStr">
        <is>
          <t>Cost of sales, exclusive of depreciation and amortization</t>
        </is>
      </c>
      <c r="C101" s="51" t="inlineStr">
        <is>
          <t>2020-08-01</t>
        </is>
      </c>
      <c r="D101" s="52" t="n">
        <v>495934000</v>
      </c>
      <c r="E101" s="52" t="n">
        <v>274720000</v>
      </c>
      <c r="F101" s="52" t="n">
        <v>-221214000</v>
      </c>
      <c r="G101" s="53" t="n">
        <v>-0.4460553218775079</v>
      </c>
      <c r="H101" s="54" t="inlineStr">
        <is>
          <t>Open filing ▸</t>
        </is>
      </c>
    </row>
    <row r="102">
      <c r="B102" s="51" t="inlineStr">
        <is>
          <t>Cost of sales, exclusive of depreciation and amortization</t>
        </is>
      </c>
      <c r="C102" s="51" t="inlineStr">
        <is>
          <t>2020-10-31</t>
        </is>
      </c>
      <c r="D102" s="52" t="n">
        <v>791154000</v>
      </c>
      <c r="E102" s="52" t="n">
        <v>295220000</v>
      </c>
      <c r="F102" s="52" t="n">
        <v>-495934000</v>
      </c>
      <c r="G102" s="53" t="n">
        <v>-0.6268488815072666</v>
      </c>
      <c r="H102" s="54" t="inlineStr">
        <is>
          <t>Open filing ▸</t>
        </is>
      </c>
    </row>
    <row r="103">
      <c r="B103" s="51" t="inlineStr">
        <is>
          <t>Cost of sales, exclusive of depreciation and amortization</t>
        </is>
      </c>
      <c r="C103" s="51" t="inlineStr">
        <is>
          <t>2021-07-31</t>
        </is>
      </c>
      <c r="D103" s="52" t="n">
        <v>587636000</v>
      </c>
      <c r="E103" s="52" t="n">
        <v>301365000</v>
      </c>
      <c r="F103" s="52" t="n">
        <v>-286271000</v>
      </c>
      <c r="G103" s="53" t="n">
        <v>-0.4871570155674601</v>
      </c>
      <c r="H103" s="54" t="inlineStr">
        <is>
          <t>Open filing ▸</t>
        </is>
      </c>
    </row>
    <row r="104">
      <c r="B104" s="51" t="inlineStr">
        <is>
          <t>Cost of sales, exclusive of depreciation and amortization</t>
        </is>
      </c>
      <c r="C104" s="51" t="inlineStr">
        <is>
          <t>2021-10-30</t>
        </is>
      </c>
      <c r="D104" s="52" t="n">
        <v>916552000</v>
      </c>
      <c r="E104" s="52" t="n">
        <v>328916000</v>
      </c>
      <c r="F104" s="52" t="n">
        <v>-587636000</v>
      </c>
      <c r="G104" s="53" t="n">
        <v>-0.6411376550375756</v>
      </c>
      <c r="H104" s="54" t="inlineStr">
        <is>
          <t>Open filing ▸</t>
        </is>
      </c>
    </row>
    <row r="105">
      <c r="B105" s="51" t="inlineStr">
        <is>
          <t>Cost of sales, exclusive of depreciation and amortization</t>
        </is>
      </c>
      <c r="C105" s="51" t="inlineStr">
        <is>
          <t>2022-07-30</t>
        </is>
      </c>
      <c r="D105" s="52" t="n">
        <v>702416000</v>
      </c>
      <c r="E105" s="52" t="n">
        <v>339200000</v>
      </c>
      <c r="F105" s="52" t="n">
        <v>-363216000</v>
      </c>
      <c r="G105" s="53" t="n">
        <v>-0.5170952825675953</v>
      </c>
      <c r="H105" s="54" t="inlineStr">
        <is>
          <t>Open filing ▸</t>
        </is>
      </c>
    </row>
    <row r="106">
      <c r="B106" s="51" t="inlineStr">
        <is>
          <t>Cost of sales, exclusive of depreciation and amortization</t>
        </is>
      </c>
      <c r="C106" s="51" t="inlineStr">
        <is>
          <t>2022-10-29</t>
        </is>
      </c>
      <c r="D106" s="52" t="n">
        <v>1061684000</v>
      </c>
      <c r="E106" s="52" t="n">
        <v>359268000</v>
      </c>
      <c r="F106" s="52" t="n">
        <v>-702416000</v>
      </c>
      <c r="G106" s="53" t="n">
        <v>-0.6616055248077582</v>
      </c>
      <c r="H106" s="54" t="inlineStr">
        <is>
          <t>Open filing ▸</t>
        </is>
      </c>
    </row>
    <row r="107">
      <c r="B107" s="51" t="inlineStr">
        <is>
          <t>Cost of sales, exclusive of depreciation and amortization</t>
        </is>
      </c>
      <c r="C107" s="51" t="inlineStr">
        <is>
          <t>2023-07-29</t>
        </is>
      </c>
      <c r="D107" s="52" t="n">
        <v>677165000</v>
      </c>
      <c r="E107" s="52" t="n">
        <v>350965000</v>
      </c>
      <c r="F107" s="52" t="n">
        <v>-326200000</v>
      </c>
      <c r="G107" s="53" t="n">
        <v>-0.4817142055481308</v>
      </c>
      <c r="H107" s="54" t="inlineStr">
        <is>
          <t>Open filing ▸</t>
        </is>
      </c>
    </row>
    <row r="108">
      <c r="B108" s="51" t="inlineStr">
        <is>
          <t>Cost of sales, exclusive of depreciation and amortization</t>
        </is>
      </c>
      <c r="C108" s="51" t="inlineStr">
        <is>
          <t>2023-10-28</t>
        </is>
      </c>
      <c r="D108" s="52" t="n">
        <v>1047927000</v>
      </c>
      <c r="E108" s="52" t="n">
        <v>370762000</v>
      </c>
      <c r="F108" s="52" t="n">
        <v>-677165000</v>
      </c>
      <c r="G108" s="53" t="n">
        <v>-0.6461948208224428</v>
      </c>
      <c r="H108" s="54" t="inlineStr">
        <is>
          <t>Open filing ▸</t>
        </is>
      </c>
    </row>
    <row r="109">
      <c r="B109" s="51" t="inlineStr">
        <is>
          <t>Cost of sales, exclusive of depreciation and amortization</t>
        </is>
      </c>
      <c r="C109" s="51" t="inlineStr">
        <is>
          <t>2024-08-03</t>
        </is>
      </c>
      <c r="D109" s="52" t="n">
        <v>740985000</v>
      </c>
      <c r="E109" s="52" t="n">
        <v>397712000</v>
      </c>
      <c r="F109" s="52" t="n">
        <v>-343273000</v>
      </c>
      <c r="G109" s="53" t="n">
        <v>-0.4632657881063719</v>
      </c>
      <c r="H109" s="54" t="inlineStr">
        <is>
          <t>Open filing ▸</t>
        </is>
      </c>
    </row>
    <row r="110">
      <c r="B110" s="51" t="inlineStr">
        <is>
          <t>Cost of sales, exclusive of depreciation and amortization</t>
        </is>
      </c>
      <c r="C110" s="51" t="inlineStr">
        <is>
          <t>2024-11-02</t>
        </is>
      </c>
      <c r="D110" s="52" t="n">
        <v>1163019000</v>
      </c>
      <c r="E110" s="52" t="n">
        <v>422034000</v>
      </c>
      <c r="F110" s="52" t="n">
        <v>-740985000</v>
      </c>
      <c r="G110" s="53" t="n">
        <v>-0.6371220074650543</v>
      </c>
      <c r="H110" s="54" t="inlineStr">
        <is>
          <t>Open filing ▸</t>
        </is>
      </c>
    </row>
    <row r="111">
      <c r="B111" s="51" t="inlineStr">
        <is>
          <t>Cost of sales, exclusive of depreciation and amortization</t>
        </is>
      </c>
      <c r="C111" s="51" t="inlineStr">
        <is>
          <t>2025-08-02</t>
        </is>
      </c>
      <c r="D111" s="52" t="n">
        <v>868723000</v>
      </c>
      <c r="E111" s="52" t="n">
        <v>451590000</v>
      </c>
      <c r="F111" s="52" t="n">
        <v>-417133000</v>
      </c>
      <c r="G111" s="53" t="n">
        <v>-0.4801680167326063</v>
      </c>
      <c r="H111" s="54" t="inlineStr">
        <is>
          <t>Open filing ▸</t>
        </is>
      </c>
    </row>
    <row r="112">
      <c r="B112" s="51" t="inlineStr">
        <is>
          <t>Cost of sales, exclusive of depreciation and amortization</t>
        </is>
      </c>
      <c r="C112" s="51" t="inlineStr">
        <is>
          <t>2025-11-01</t>
        </is>
      </c>
      <c r="D112" s="52" t="n">
        <v>1352393000</v>
      </c>
      <c r="E112" s="52" t="n">
        <v>483670000</v>
      </c>
      <c r="F112" s="52" t="n">
        <v>-868723000</v>
      </c>
      <c r="G112" s="53" t="n">
        <v>-0.6423598761602581</v>
      </c>
      <c r="H112" s="54" t="inlineStr">
        <is>
          <t>Open filing ▸</t>
        </is>
      </c>
    </row>
    <row r="113">
      <c r="B113" s="51" t="inlineStr">
        <is>
          <t>CurrentIncomeTaxExpenseBenefit</t>
        </is>
      </c>
      <c r="C113" s="51" t="inlineStr">
        <is>
          <t>2021-01-30</t>
        </is>
      </c>
      <c r="D113" s="52" t="n">
        <v>36226000</v>
      </c>
      <c r="E113" s="52" t="n">
        <v>36225000</v>
      </c>
      <c r="F113" s="52" t="n">
        <v>-1000</v>
      </c>
      <c r="G113" s="53" t="n">
        <v>-2.760448296803401e-05</v>
      </c>
      <c r="H113" s="54" t="inlineStr">
        <is>
          <t>Open filing ▸</t>
        </is>
      </c>
    </row>
    <row r="114">
      <c r="B114" s="51" t="inlineStr">
        <is>
          <t>CurrentStateAndLocalTaxExpenseBenefit</t>
        </is>
      </c>
      <c r="C114" s="51" t="inlineStr">
        <is>
          <t>2021-01-30</t>
        </is>
      </c>
      <c r="D114" s="52" t="n">
        <v>3751000</v>
      </c>
      <c r="E114" s="52" t="n">
        <v>3750000</v>
      </c>
      <c r="F114" s="52" t="n">
        <v>-1000</v>
      </c>
      <c r="G114" s="53" t="n">
        <v>-0.0002665955745134631</v>
      </c>
      <c r="H114" s="54" t="inlineStr">
        <is>
          <t>Open filing ▸</t>
        </is>
      </c>
    </row>
    <row r="115">
      <c r="B115" s="51" t="inlineStr">
        <is>
          <t>Deferred Income Tax Expense (Benefit)</t>
        </is>
      </c>
      <c r="C115" s="51" t="inlineStr">
        <is>
          <t>2021-01-30</t>
        </is>
      </c>
      <c r="D115" s="52" t="n">
        <v>23985000</v>
      </c>
      <c r="E115" s="52" t="n">
        <v>23986000</v>
      </c>
      <c r="F115" s="52" t="n">
        <v>1000</v>
      </c>
      <c r="G115" s="53" t="n">
        <v>4.169272461955389e-05</v>
      </c>
      <c r="H115" s="54" t="inlineStr">
        <is>
          <t>Open filing ▸</t>
        </is>
      </c>
    </row>
    <row r="116">
      <c r="B116" s="51" t="inlineStr">
        <is>
          <t>DeferredStateAndLocalIncomeTaxExpenseBenefit</t>
        </is>
      </c>
      <c r="C116" s="51" t="inlineStr">
        <is>
          <t>2021-01-30</t>
        </is>
      </c>
      <c r="D116" s="52" t="n">
        <v>8828000</v>
      </c>
      <c r="E116" s="52" t="n">
        <v>8829000</v>
      </c>
      <c r="F116" s="52" t="n">
        <v>1000</v>
      </c>
      <c r="G116" s="53" t="n">
        <v>0.0001132759401903036</v>
      </c>
      <c r="H116" s="54" t="inlineStr">
        <is>
          <t>Open filing ▸</t>
        </is>
      </c>
    </row>
    <row r="117">
      <c r="B117" s="51" t="inlineStr">
        <is>
          <t>DeferredTaxAssetsLiabilitiesNet</t>
        </is>
      </c>
      <c r="C117" s="51" t="inlineStr">
        <is>
          <t>2022-01-29</t>
        </is>
      </c>
      <c r="D117" s="52" t="n">
        <v>80383000</v>
      </c>
      <c r="E117" s="52" t="n">
        <v>54600000</v>
      </c>
      <c r="F117" s="52" t="n">
        <v>-25783000</v>
      </c>
      <c r="G117" s="53" t="n">
        <v>-0.3207519002774218</v>
      </c>
      <c r="H117" s="54" t="inlineStr">
        <is>
          <t>Open filing ▸</t>
        </is>
      </c>
    </row>
    <row r="118">
      <c r="B118" s="51" t="inlineStr">
        <is>
          <t>DeferredTaxAssetsLiabilitiesNet</t>
        </is>
      </c>
      <c r="C118" s="51" t="inlineStr">
        <is>
          <t>2023-01-28</t>
        </is>
      </c>
      <c r="D118" s="52" t="n">
        <v>62981000</v>
      </c>
      <c r="E118" s="52" t="n">
        <v>43800000</v>
      </c>
      <c r="F118" s="52" t="n">
        <v>-19181000</v>
      </c>
      <c r="G118" s="53" t="n">
        <v>-0.3045521665264127</v>
      </c>
      <c r="H118" s="54" t="inlineStr">
        <is>
          <t>Open filing ▸</t>
        </is>
      </c>
    </row>
    <row r="119">
      <c r="B119" s="51" t="inlineStr">
        <is>
          <t>DeferredTaxAssetsOther</t>
        </is>
      </c>
      <c r="C119" s="51" t="inlineStr">
        <is>
          <t>2025-02-01</t>
        </is>
      </c>
      <c r="D119" s="52" t="n">
        <v>4971000</v>
      </c>
      <c r="E119" s="52" t="n">
        <v>5480000</v>
      </c>
      <c r="F119" s="52" t="n">
        <v>509000</v>
      </c>
      <c r="G119" s="53" t="n">
        <v>0.1023938845302756</v>
      </c>
      <c r="H119" s="54" t="inlineStr">
        <is>
          <t>Open filing ▸</t>
        </is>
      </c>
    </row>
    <row r="120">
      <c r="B120" s="51" t="inlineStr">
        <is>
          <t>DeferredTaxAssetsOther</t>
        </is>
      </c>
      <c r="C120" s="51" t="inlineStr">
        <is>
          <t>2026-01-31</t>
        </is>
      </c>
      <c r="D120" s="52" t="n">
        <v>2758000</v>
      </c>
      <c r="E120" s="52" t="n">
        <v>35100000</v>
      </c>
      <c r="F120" s="52" t="n">
        <v>32342000</v>
      </c>
      <c r="G120" s="53" t="n">
        <v>11.72661348803481</v>
      </c>
      <c r="H120" s="54" t="inlineStr">
        <is>
          <t>Open filing ▸</t>
        </is>
      </c>
    </row>
    <row r="121">
      <c r="B121" s="51" t="inlineStr">
        <is>
          <t>DeferredTaxAssetsValuationAllowance</t>
        </is>
      </c>
      <c r="C121" s="51" t="inlineStr">
        <is>
          <t>2020-02-01</t>
        </is>
      </c>
      <c r="D121" s="52" t="n">
        <v>8916000</v>
      </c>
      <c r="E121" s="52" t="n">
        <v>8900000</v>
      </c>
      <c r="F121" s="52" t="n">
        <v>-16000</v>
      </c>
      <c r="G121" s="53" t="n">
        <v>-0.001794526693584567</v>
      </c>
      <c r="H121" s="54" t="inlineStr">
        <is>
          <t>Open filing ▸</t>
        </is>
      </c>
    </row>
    <row r="122">
      <c r="B122" s="51" t="inlineStr">
        <is>
          <t>DeferredTaxAssetsValuationAllowance</t>
        </is>
      </c>
      <c r="C122" s="51" t="inlineStr">
        <is>
          <t>2021-01-30</t>
        </is>
      </c>
      <c r="D122" s="52" t="n">
        <v>174302000</v>
      </c>
      <c r="E122" s="52" t="n">
        <v>174300000</v>
      </c>
      <c r="F122" s="52" t="n">
        <v>-2000</v>
      </c>
      <c r="G122" s="53" t="n">
        <v>-1.147433764385951e-05</v>
      </c>
      <c r="H122" s="54" t="inlineStr">
        <is>
          <t>Open filing ▸</t>
        </is>
      </c>
    </row>
    <row r="123">
      <c r="B123" s="51" t="inlineStr">
        <is>
          <t>DeferredTaxLiabilitiesOther</t>
        </is>
      </c>
      <c r="C123" s="51" t="inlineStr">
        <is>
          <t>2025-02-01</t>
        </is>
      </c>
      <c r="D123" s="52" t="n">
        <v>2215000</v>
      </c>
      <c r="E123" s="52" t="n">
        <v>2340000</v>
      </c>
      <c r="F123" s="52" t="n">
        <v>125000</v>
      </c>
      <c r="G123" s="53" t="n">
        <v>0.0564334085778781</v>
      </c>
      <c r="H123" s="54" t="inlineStr">
        <is>
          <t>Open filing ▸</t>
        </is>
      </c>
    </row>
    <row r="124">
      <c r="B124" s="51" t="inlineStr">
        <is>
          <t>Depreciation and amortization</t>
        </is>
      </c>
      <c r="C124" s="51" t="inlineStr">
        <is>
          <t>2024-08-03</t>
        </is>
      </c>
      <c r="D124" s="52" t="n">
        <v>77044000</v>
      </c>
      <c r="E124" s="52" t="n">
        <v>39355000</v>
      </c>
      <c r="F124" s="52" t="n">
        <v>-37689000</v>
      </c>
      <c r="G124" s="53" t="n">
        <v>-0.4891879964695499</v>
      </c>
      <c r="H124" s="54" t="inlineStr">
        <is>
          <t>Open filing ▸</t>
        </is>
      </c>
    </row>
    <row r="125">
      <c r="B125" s="51" t="inlineStr">
        <is>
          <t>Depreciation and amortization</t>
        </is>
      </c>
      <c r="C125" s="51" t="inlineStr">
        <is>
          <t>2024-11-02</t>
        </is>
      </c>
      <c r="D125" s="52" t="n">
        <v>116610000</v>
      </c>
      <c r="E125" s="52" t="n">
        <v>39566000</v>
      </c>
      <c r="F125" s="52" t="n">
        <v>-77044000</v>
      </c>
      <c r="G125" s="53" t="n">
        <v>-0.6606980533401938</v>
      </c>
      <c r="H125" s="54" t="inlineStr">
        <is>
          <t>Open filing ▸</t>
        </is>
      </c>
    </row>
    <row r="126">
      <c r="B126" s="51" t="inlineStr">
        <is>
          <t>Depreciation and amortization</t>
        </is>
      </c>
      <c r="C126" s="51" t="inlineStr">
        <is>
          <t>2025-08-02</t>
        </is>
      </c>
      <c r="D126" s="52" t="n">
        <v>76000000</v>
      </c>
      <c r="E126" s="52" t="n">
        <v>37424000</v>
      </c>
      <c r="F126" s="52" t="n">
        <v>-38576000</v>
      </c>
      <c r="G126" s="53" t="n">
        <v>-0.507578947368421</v>
      </c>
      <c r="H126" s="54" t="inlineStr">
        <is>
          <t>Open filing ▸</t>
        </is>
      </c>
    </row>
    <row r="127">
      <c r="B127" s="51" t="inlineStr">
        <is>
          <t>Depreciation and amortization</t>
        </is>
      </c>
      <c r="C127" s="51" t="inlineStr">
        <is>
          <t>2025-11-01</t>
        </is>
      </c>
      <c r="D127" s="52" t="n">
        <v>114566000</v>
      </c>
      <c r="E127" s="52" t="n">
        <v>38566000</v>
      </c>
      <c r="F127" s="52" t="n">
        <v>-76000000</v>
      </c>
      <c r="G127" s="53" t="n">
        <v>-0.6633730775273642</v>
      </c>
      <c r="H127" s="54" t="inlineStr">
        <is>
          <t>Open filing ▸</t>
        </is>
      </c>
    </row>
    <row r="128">
      <c r="B128" s="51" t="inlineStr">
        <is>
          <t>DerivativeGainLossOnDerivativeNet</t>
        </is>
      </c>
      <c r="C128" s="51" t="inlineStr">
        <is>
          <t>2019-08-03</t>
        </is>
      </c>
      <c r="D128" s="52" t="n">
        <v>1181000</v>
      </c>
      <c r="E128" s="52" t="n">
        <v>906000</v>
      </c>
      <c r="F128" s="52" t="n">
        <v>-275000</v>
      </c>
      <c r="G128" s="53" t="n">
        <v>-0.2328535139712108</v>
      </c>
      <c r="H128" s="54" t="inlineStr">
        <is>
          <t>Open filing ▸</t>
        </is>
      </c>
    </row>
    <row r="129">
      <c r="B129" s="51" t="inlineStr">
        <is>
          <t>DerivativeGainLossOnDerivativeNet</t>
        </is>
      </c>
      <c r="C129" s="51" t="inlineStr">
        <is>
          <t>2019-11-02</t>
        </is>
      </c>
      <c r="D129" s="52" t="n">
        <v>157000</v>
      </c>
      <c r="E129" s="52" t="n">
        <v>-1023000</v>
      </c>
      <c r="F129" s="52" t="n">
        <v>-1180000</v>
      </c>
      <c r="G129" s="53" t="n">
        <v>-7.515923566878981</v>
      </c>
      <c r="H129" s="54" t="inlineStr">
        <is>
          <t>Open filing ▸</t>
        </is>
      </c>
    </row>
    <row r="130">
      <c r="B130" s="51" t="inlineStr">
        <is>
          <t>DerivativeGainLossOnDerivativeNet</t>
        </is>
      </c>
      <c r="C130" s="51" t="inlineStr">
        <is>
          <t>2020-08-01</t>
        </is>
      </c>
      <c r="D130" s="52" t="n">
        <v>742000</v>
      </c>
      <c r="E130" s="52" t="n">
        <v>0</v>
      </c>
      <c r="F130" s="52" t="n">
        <v>-742000</v>
      </c>
      <c r="G130" s="53" t="n">
        <v>-1</v>
      </c>
      <c r="H130" s="54" t="inlineStr">
        <is>
          <t>Open filing ▸</t>
        </is>
      </c>
    </row>
    <row r="131">
      <c r="B131" s="51" t="inlineStr">
        <is>
          <t>DerivativeGainLossOnDerivativeNet</t>
        </is>
      </c>
      <c r="C131" s="51" t="inlineStr">
        <is>
          <t>2020-10-31</t>
        </is>
      </c>
      <c r="D131" s="52" t="n">
        <v>742000</v>
      </c>
      <c r="E131" s="52" t="n">
        <v>0</v>
      </c>
      <c r="F131" s="52" t="n">
        <v>-742000</v>
      </c>
      <c r="G131" s="53" t="n">
        <v>-1</v>
      </c>
      <c r="H131" s="54" t="inlineStr">
        <is>
          <t>Open filing ▸</t>
        </is>
      </c>
    </row>
    <row r="132">
      <c r="B132" s="51" t="inlineStr">
        <is>
          <t>DerivativeGainLossOnDerivativeNet</t>
        </is>
      </c>
      <c r="C132" s="51" t="inlineStr">
        <is>
          <t>2021-07-31</t>
        </is>
      </c>
      <c r="D132" s="52" t="n">
        <v>-164000</v>
      </c>
      <c r="E132" s="52" t="n">
        <v>304000</v>
      </c>
      <c r="F132" s="52" t="n">
        <v>468000</v>
      </c>
      <c r="G132" s="53" t="n">
        <v>-2.853658536585366</v>
      </c>
      <c r="H132" s="54" t="inlineStr">
        <is>
          <t>Open filing ▸</t>
        </is>
      </c>
    </row>
    <row r="133">
      <c r="B133" s="51" t="inlineStr">
        <is>
          <t>DerivativeGainLossOnDerivativeNet</t>
        </is>
      </c>
      <c r="C133" s="51" t="inlineStr">
        <is>
          <t>2021-10-30</t>
        </is>
      </c>
      <c r="D133" s="52" t="n">
        <v>324000</v>
      </c>
      <c r="E133" s="52" t="n">
        <v>487000</v>
      </c>
      <c r="F133" s="52" t="n">
        <v>163000</v>
      </c>
      <c r="G133" s="53" t="n">
        <v>0.5030864197530864</v>
      </c>
      <c r="H133" s="54" t="inlineStr">
        <is>
          <t>Open filing ▸</t>
        </is>
      </c>
    </row>
    <row r="134">
      <c r="B134" s="51" t="inlineStr">
        <is>
          <t>DerivativeGainLossOnDerivativeNet</t>
        </is>
      </c>
      <c r="C134" s="51" t="inlineStr">
        <is>
          <t>2022-07-30</t>
        </is>
      </c>
      <c r="D134" s="52" t="n">
        <v>1772000</v>
      </c>
      <c r="E134" s="52" t="n">
        <v>631000</v>
      </c>
      <c r="F134" s="52" t="n">
        <v>-1141000</v>
      </c>
      <c r="G134" s="53" t="n">
        <v>-0.6439051918735892</v>
      </c>
      <c r="H134" s="54" t="inlineStr">
        <is>
          <t>Open filing ▸</t>
        </is>
      </c>
    </row>
    <row r="135">
      <c r="B135" s="51" t="inlineStr">
        <is>
          <t>DerivativeGainLossOnDerivativeNet</t>
        </is>
      </c>
      <c r="C135" s="51" t="inlineStr">
        <is>
          <t>2022-10-29</t>
        </is>
      </c>
      <c r="D135" s="52" t="n">
        <v>2276000</v>
      </c>
      <c r="E135" s="52" t="n">
        <v>504000</v>
      </c>
      <c r="F135" s="52" t="n">
        <v>-1772000</v>
      </c>
      <c r="G135" s="53" t="n">
        <v>-0.7785588752196837</v>
      </c>
      <c r="H135" s="54" t="inlineStr">
        <is>
          <t>Open filing ▸</t>
        </is>
      </c>
    </row>
    <row r="136">
      <c r="B136" s="51" t="inlineStr">
        <is>
          <t>DerivativeGainLossOnDerivativeNet</t>
        </is>
      </c>
      <c r="C136" s="51" t="inlineStr">
        <is>
          <t>2023-07-29</t>
        </is>
      </c>
      <c r="D136" s="52" t="n">
        <v>-1087000</v>
      </c>
      <c r="E136" s="52" t="n">
        <v>-540000</v>
      </c>
      <c r="F136" s="52" t="n">
        <v>547000</v>
      </c>
      <c r="G136" s="53" t="n">
        <v>-0.5032198712051518</v>
      </c>
      <c r="H136" s="54" t="inlineStr">
        <is>
          <t>Open filing ▸</t>
        </is>
      </c>
    </row>
    <row r="137">
      <c r="B137" s="51" t="inlineStr">
        <is>
          <t>DerivativeInstrumentsGainLossReclassifiedFromAccumulatedOCIIntoIncomeEffectivePortionNet</t>
        </is>
      </c>
      <c r="C137" s="51" t="inlineStr">
        <is>
          <t>2019-08-03</t>
        </is>
      </c>
      <c r="D137" s="52" t="n">
        <v>4303000</v>
      </c>
      <c r="E137" s="52" t="n">
        <v>1763000</v>
      </c>
      <c r="F137" s="52" t="n">
        <v>-2540000</v>
      </c>
      <c r="G137" s="53" t="n">
        <v>-0.5902858470834301</v>
      </c>
      <c r="H137" s="54" t="inlineStr">
        <is>
          <t>Open filing ▸</t>
        </is>
      </c>
    </row>
    <row r="138">
      <c r="B138" s="51" t="inlineStr">
        <is>
          <t>DerivativeInstrumentsGainLossReclassifiedFromAccumulatedOCIIntoIncomeEffectivePortionNet</t>
        </is>
      </c>
      <c r="C138" s="51" t="inlineStr">
        <is>
          <t>2019-11-02</t>
        </is>
      </c>
      <c r="D138" s="52" t="n">
        <v>6845000</v>
      </c>
      <c r="E138" s="52" t="n">
        <v>2541000</v>
      </c>
      <c r="F138" s="52" t="n">
        <v>-4304000</v>
      </c>
      <c r="G138" s="53" t="n">
        <v>-0.6287801314828342</v>
      </c>
      <c r="H138" s="54" t="inlineStr">
        <is>
          <t>Open filing ▸</t>
        </is>
      </c>
    </row>
    <row r="139">
      <c r="B139" s="51" t="inlineStr">
        <is>
          <t>DerivativeInstrumentsGainLossReclassifiedFromAccumulatedOCIIntoIncomeEffectivePortionNet</t>
        </is>
      </c>
      <c r="C139" s="51" t="inlineStr">
        <is>
          <t>2020-08-01</t>
        </is>
      </c>
      <c r="D139" s="52" t="n">
        <v>5777000</v>
      </c>
      <c r="E139" s="52" t="n">
        <v>2407000</v>
      </c>
      <c r="F139" s="52" t="n">
        <v>-3370000</v>
      </c>
      <c r="G139" s="53" t="n">
        <v>-0.5833477583520859</v>
      </c>
      <c r="H139" s="54" t="inlineStr">
        <is>
          <t>Open filing ▸</t>
        </is>
      </c>
    </row>
    <row r="140">
      <c r="B140" s="51" t="inlineStr">
        <is>
          <t>DerivativeInstrumentsGainLossReclassifiedFromAccumulatedOCIIntoIncomeEffectivePortionNet</t>
        </is>
      </c>
      <c r="C140" s="51" t="inlineStr">
        <is>
          <t>2020-10-31</t>
        </is>
      </c>
      <c r="D140" s="52" t="n">
        <v>11104000</v>
      </c>
      <c r="E140" s="52" t="n">
        <v>5327000</v>
      </c>
      <c r="F140" s="52" t="n">
        <v>-5777000</v>
      </c>
      <c r="G140" s="53" t="n">
        <v>-0.5202629682997119</v>
      </c>
      <c r="H140" s="54" t="inlineStr">
        <is>
          <t>Open filing ▸</t>
        </is>
      </c>
    </row>
    <row r="141">
      <c r="B141" s="51" t="inlineStr">
        <is>
          <t>DerivativeInstrumentsGainLossReclassifiedFromAccumulatedOCIIntoIncomeEffectivePortionNet</t>
        </is>
      </c>
      <c r="C141" s="51" t="inlineStr">
        <is>
          <t>2021-07-31</t>
        </is>
      </c>
      <c r="D141" s="52" t="n">
        <v>-3152000</v>
      </c>
      <c r="E141" s="52" t="n">
        <v>-1697000</v>
      </c>
      <c r="F141" s="52" t="n">
        <v>1455000</v>
      </c>
      <c r="G141" s="53" t="n">
        <v>-0.4616116751269035</v>
      </c>
      <c r="H141" s="54" t="inlineStr">
        <is>
          <t>Open filing ▸</t>
        </is>
      </c>
    </row>
    <row r="142">
      <c r="B142" s="51" t="inlineStr">
        <is>
          <t>DerivativeInstrumentsGainLossReclassifiedFromAccumulatedOCIIntoIncomeEffectivePortionNet</t>
        </is>
      </c>
      <c r="C142" s="51" t="inlineStr">
        <is>
          <t>2021-10-30</t>
        </is>
      </c>
      <c r="D142" s="52" t="n">
        <v>-3010000</v>
      </c>
      <c r="E142" s="52" t="n">
        <v>141000</v>
      </c>
      <c r="F142" s="52" t="n">
        <v>3151000</v>
      </c>
      <c r="G142" s="53" t="n">
        <v>-1.046843853820598</v>
      </c>
      <c r="H142" s="54" t="inlineStr">
        <is>
          <t>Open filing ▸</t>
        </is>
      </c>
    </row>
    <row r="143">
      <c r="B143" s="51" t="inlineStr">
        <is>
          <t>DerivativeInstrumentsGainLossReclassifiedFromAccumulatedOCIIntoIncomeEffectivePortionNet</t>
        </is>
      </c>
      <c r="C143" s="51" t="inlineStr">
        <is>
          <t>2022-07-30</t>
        </is>
      </c>
      <c r="D143" s="52" t="n">
        <v>7809000</v>
      </c>
      <c r="E143" s="52" t="n">
        <v>4124000</v>
      </c>
      <c r="F143" s="52" t="n">
        <v>-3685000</v>
      </c>
      <c r="G143" s="53" t="n">
        <v>-0.471891407350493</v>
      </c>
      <c r="H143" s="54" t="inlineStr">
        <is>
          <t>Open filing ▸</t>
        </is>
      </c>
    </row>
    <row r="144">
      <c r="B144" s="51" t="inlineStr">
        <is>
          <t>DerivativeInstrumentsGainLossReclassifiedFromAccumulatedOCIIntoIncomeEffectivePortionNet</t>
        </is>
      </c>
      <c r="C144" s="51" t="inlineStr">
        <is>
          <t>2022-10-29</t>
        </is>
      </c>
      <c r="D144" s="52" t="n">
        <v>11718000</v>
      </c>
      <c r="E144" s="52" t="n">
        <v>3909000</v>
      </c>
      <c r="F144" s="52" t="n">
        <v>-7809000</v>
      </c>
      <c r="G144" s="53" t="n">
        <v>-0.6664106502816181</v>
      </c>
      <c r="H144" s="54" t="inlineStr">
        <is>
          <t>Open filing ▸</t>
        </is>
      </c>
    </row>
    <row r="145">
      <c r="B145" s="51" t="inlineStr">
        <is>
          <t>DerivativeInstrumentsGainLossReclassifiedFromAccumulatedOCIIntoIncomeEffectivePortionNet</t>
        </is>
      </c>
      <c r="C145" s="51" t="inlineStr">
        <is>
          <t>2023-07-29</t>
        </is>
      </c>
      <c r="D145" s="52" t="n">
        <v>-2614000</v>
      </c>
      <c r="E145" s="52" t="n">
        <v>-1708000</v>
      </c>
      <c r="F145" s="52" t="n">
        <v>906000</v>
      </c>
      <c r="G145" s="53" t="n">
        <v>-0.3465952563121653</v>
      </c>
      <c r="H145" s="54" t="inlineStr">
        <is>
          <t>Open filing ▸</t>
        </is>
      </c>
    </row>
    <row r="146">
      <c r="B146" s="51" t="inlineStr">
        <is>
          <t>Dividends</t>
        </is>
      </c>
      <c r="C146" s="51" t="inlineStr">
        <is>
          <t>2019-02-02</t>
        </is>
      </c>
      <c r="D146" s="52" t="n">
        <v>-53714000</v>
      </c>
      <c r="E146" s="52" t="n">
        <v>53714000</v>
      </c>
      <c r="F146" s="52" t="n">
        <v>107428000</v>
      </c>
      <c r="G146" s="53" t="n">
        <v>-2</v>
      </c>
      <c r="H146" s="54" t="inlineStr">
        <is>
          <t>Open filing ▸</t>
        </is>
      </c>
    </row>
    <row r="147">
      <c r="B147" s="51" t="inlineStr">
        <is>
          <t>Dividends</t>
        </is>
      </c>
      <c r="C147" s="51" t="inlineStr">
        <is>
          <t>2019-08-03</t>
        </is>
      </c>
      <c r="D147" s="52" t="n">
        <v>-26385000</v>
      </c>
      <c r="E147" s="52" t="n">
        <v>-13139000</v>
      </c>
      <c r="F147" s="52" t="n">
        <v>13246000</v>
      </c>
      <c r="G147" s="53" t="n">
        <v>-0.5020276672351714</v>
      </c>
      <c r="H147" s="54" t="inlineStr">
        <is>
          <t>Open filing ▸</t>
        </is>
      </c>
    </row>
    <row r="148">
      <c r="B148" s="51" t="inlineStr">
        <is>
          <t>Dividends</t>
        </is>
      </c>
      <c r="C148" s="51" t="inlineStr">
        <is>
          <t>2019-11-02</t>
        </is>
      </c>
      <c r="D148" s="52" t="n">
        <v>38959000</v>
      </c>
      <c r="E148" s="52" t="n">
        <v>12574000</v>
      </c>
      <c r="F148" s="52" t="n">
        <v>-26385000</v>
      </c>
      <c r="G148" s="53" t="n">
        <v>-0.6772504427731718</v>
      </c>
      <c r="H148" s="54" t="inlineStr">
        <is>
          <t>Open filing ▸</t>
        </is>
      </c>
    </row>
    <row r="149">
      <c r="B149" s="51" t="inlineStr">
        <is>
          <t>Dividends</t>
        </is>
      </c>
      <c r="C149" s="51" t="inlineStr">
        <is>
          <t>2020-02-01</t>
        </is>
      </c>
      <c r="D149" s="52" t="n">
        <v>-51510000</v>
      </c>
      <c r="E149" s="52" t="n">
        <v>51510000</v>
      </c>
      <c r="F149" s="52" t="n">
        <v>103020000</v>
      </c>
      <c r="G149" s="53" t="n">
        <v>-2</v>
      </c>
      <c r="H149" s="54" t="inlineStr">
        <is>
          <t>Open filing ▸</t>
        </is>
      </c>
    </row>
    <row r="150">
      <c r="B150" s="51" t="inlineStr">
        <is>
          <t>Dividends</t>
        </is>
      </c>
      <c r="C150" s="51" t="inlineStr">
        <is>
          <t>2020-08-01</t>
        </is>
      </c>
      <c r="D150" s="52" t="n">
        <v>-12556000</v>
      </c>
      <c r="E150" s="52" t="n">
        <v>12556000</v>
      </c>
      <c r="F150" s="52" t="n">
        <v>25112000</v>
      </c>
      <c r="G150" s="53" t="n">
        <v>-2</v>
      </c>
      <c r="H150" s="54" t="inlineStr">
        <is>
          <t>Open filing ▸</t>
        </is>
      </c>
    </row>
    <row r="151">
      <c r="B151" s="51" t="inlineStr">
        <is>
          <t>Retained Earnings [Member]</t>
        </is>
      </c>
      <c r="C151" s="51" t="inlineStr">
        <is>
          <t>2019-08-03</t>
        </is>
      </c>
      <c r="D151" s="52" t="n">
        <v>13139000</v>
      </c>
      <c r="E151" s="52" t="n">
        <v>26385000</v>
      </c>
      <c r="F151" s="52" t="n">
        <v>13246000</v>
      </c>
      <c r="G151" s="53" t="n">
        <v>1.008143694345079</v>
      </c>
      <c r="H151" s="54" t="inlineStr">
        <is>
          <t>Open filing ▸</t>
        </is>
      </c>
    </row>
    <row r="152">
      <c r="B152" s="51" t="inlineStr">
        <is>
          <t>Retained Earnings [Member]</t>
        </is>
      </c>
      <c r="C152" s="51" t="inlineStr">
        <is>
          <t>2019-11-02</t>
        </is>
      </c>
      <c r="D152" s="52" t="n">
        <v>12574000</v>
      </c>
      <c r="E152" s="52" t="n">
        <v>38959000</v>
      </c>
      <c r="F152" s="52" t="n">
        <v>26385000</v>
      </c>
      <c r="G152" s="53" t="n">
        <v>2.098377604580881</v>
      </c>
      <c r="H152" s="54" t="inlineStr">
        <is>
          <t>Open filing ▸</t>
        </is>
      </c>
    </row>
    <row r="153">
      <c r="B153" s="51" t="inlineStr">
        <is>
          <t>Basic</t>
        </is>
      </c>
      <c r="C153" s="51" t="inlineStr">
        <is>
          <t>2019-02-02</t>
        </is>
      </c>
      <c r="D153" s="52" t="n">
        <v>1.11</v>
      </c>
      <c r="E153" s="52" t="n">
        <v>1.11</v>
      </c>
      <c r="F153" s="52" t="n">
        <v>0</v>
      </c>
      <c r="G153" s="53" t="n">
        <v>0</v>
      </c>
      <c r="H153" s="54" t="inlineStr">
        <is>
          <t>Open filing ▸</t>
        </is>
      </c>
    </row>
    <row r="154">
      <c r="B154" s="51" t="inlineStr">
        <is>
          <t>Basic</t>
        </is>
      </c>
      <c r="C154" s="51" t="inlineStr">
        <is>
          <t>2019-08-03</t>
        </is>
      </c>
      <c r="D154" s="52" t="n">
        <v>-0.48</v>
      </c>
      <c r="E154" s="52" t="n">
        <v>-0.48</v>
      </c>
      <c r="F154" s="52" t="n">
        <v>0</v>
      </c>
      <c r="G154" s="53" t="n">
        <v>-0</v>
      </c>
      <c r="H154" s="54" t="inlineStr">
        <is>
          <t>Open filing ▸</t>
        </is>
      </c>
    </row>
    <row r="155">
      <c r="B155" s="51" t="inlineStr">
        <is>
          <t>Basic</t>
        </is>
      </c>
      <c r="C155" s="51" t="inlineStr">
        <is>
          <t>2019-11-02</t>
        </is>
      </c>
      <c r="D155" s="52" t="n">
        <v>0.1</v>
      </c>
      <c r="E155" s="52" t="n">
        <v>0.1</v>
      </c>
      <c r="F155" s="52" t="n">
        <v>0</v>
      </c>
      <c r="G155" s="53" t="n">
        <v>0</v>
      </c>
      <c r="H155" s="54" t="inlineStr">
        <is>
          <t>Open filing ▸</t>
        </is>
      </c>
    </row>
    <row r="156">
      <c r="B156" s="51" t="inlineStr">
        <is>
          <t>Basic</t>
        </is>
      </c>
      <c r="C156" s="51" t="inlineStr">
        <is>
          <t>2020-02-01</t>
        </is>
      </c>
      <c r="D156" s="52" t="n">
        <v>0.61</v>
      </c>
      <c r="E156" s="52" t="n">
        <v>0.61</v>
      </c>
      <c r="F156" s="52" t="n">
        <v>0</v>
      </c>
      <c r="G156" s="53" t="n">
        <v>0</v>
      </c>
      <c r="H156" s="54" t="inlineStr">
        <is>
          <t>Open filing ▸</t>
        </is>
      </c>
    </row>
    <row r="157">
      <c r="B157" s="51" t="inlineStr">
        <is>
          <t>Basic</t>
        </is>
      </c>
      <c r="C157" s="51" t="inlineStr">
        <is>
          <t>2020-08-01</t>
        </is>
      </c>
      <c r="D157" s="52" t="n">
        <v>-3.82</v>
      </c>
      <c r="E157" s="52" t="n">
        <v>0.09</v>
      </c>
      <c r="F157" s="52" t="n">
        <v>3.91</v>
      </c>
      <c r="G157" s="53" t="n">
        <v>-1.023560209424084</v>
      </c>
      <c r="H157" s="54" t="inlineStr">
        <is>
          <t>Open filing ▸</t>
        </is>
      </c>
    </row>
    <row r="158">
      <c r="B158" s="51" t="inlineStr">
        <is>
          <t>Basic</t>
        </is>
      </c>
      <c r="C158" s="51" t="inlineStr">
        <is>
          <t>2020-10-31</t>
        </is>
      </c>
      <c r="D158" s="52" t="n">
        <v>-3.14</v>
      </c>
      <c r="E158" s="52" t="n">
        <v>0.68</v>
      </c>
      <c r="F158" s="52" t="n">
        <v>3.82</v>
      </c>
      <c r="G158" s="53" t="n">
        <v>-1.21656050955414</v>
      </c>
      <c r="H158" s="54" t="inlineStr">
        <is>
          <t>Open filing ▸</t>
        </is>
      </c>
    </row>
    <row r="159">
      <c r="B159" s="51" t="inlineStr">
        <is>
          <t>Basic</t>
        </is>
      </c>
      <c r="C159" s="51" t="inlineStr">
        <is>
          <t>2021-07-31</t>
        </is>
      </c>
      <c r="D159" s="52" t="n">
        <v>2.43</v>
      </c>
      <c r="E159" s="52" t="n">
        <v>1.77</v>
      </c>
      <c r="F159" s="52" t="n">
        <v>-0.6600000000000001</v>
      </c>
      <c r="G159" s="53" t="n">
        <v>-0.271604938271605</v>
      </c>
      <c r="H159" s="54" t="inlineStr">
        <is>
          <t>Open filing ▸</t>
        </is>
      </c>
    </row>
    <row r="160">
      <c r="B160" s="51" t="inlineStr">
        <is>
          <t>Basic</t>
        </is>
      </c>
      <c r="C160" s="51" t="inlineStr">
        <is>
          <t>2021-10-30</t>
        </is>
      </c>
      <c r="D160" s="52" t="n">
        <v>3.24</v>
      </c>
      <c r="E160" s="52" t="n">
        <v>0.8</v>
      </c>
      <c r="F160" s="52" t="n">
        <v>-2.44</v>
      </c>
      <c r="G160" s="53" t="n">
        <v>-0.7530864197530865</v>
      </c>
      <c r="H160" s="54" t="inlineStr">
        <is>
          <t>Open filing ▸</t>
        </is>
      </c>
    </row>
    <row r="161">
      <c r="B161" s="51" t="inlineStr">
        <is>
          <t>Basic</t>
        </is>
      </c>
      <c r="C161" s="51" t="inlineStr">
        <is>
          <t>2022-07-30</t>
        </is>
      </c>
      <c r="D161" s="52" t="n">
        <v>-0.65</v>
      </c>
      <c r="E161" s="52" t="n">
        <v>-0.33</v>
      </c>
      <c r="F161" s="52" t="n">
        <v>0.32</v>
      </c>
      <c r="G161" s="53" t="n">
        <v>-0.4923076923076923</v>
      </c>
      <c r="H161" s="54" t="inlineStr">
        <is>
          <t>Open filing ▸</t>
        </is>
      </c>
    </row>
    <row r="162">
      <c r="B162" s="51" t="inlineStr">
        <is>
          <t>Basic</t>
        </is>
      </c>
      <c r="C162" s="51" t="inlineStr">
        <is>
          <t>2022-10-29</t>
        </is>
      </c>
      <c r="D162" s="52" t="n">
        <v>-0.7</v>
      </c>
      <c r="E162" s="52" t="n">
        <v>-0.04</v>
      </c>
      <c r="F162" s="52" t="n">
        <v>0.6599999999999999</v>
      </c>
      <c r="G162" s="53" t="n">
        <v>-0.9428571428571428</v>
      </c>
      <c r="H162" s="54" t="inlineStr">
        <is>
          <t>Open filing ▸</t>
        </is>
      </c>
    </row>
    <row r="163">
      <c r="B163" s="51" t="inlineStr">
        <is>
          <t>Basic</t>
        </is>
      </c>
      <c r="C163" s="51" t="inlineStr">
        <is>
          <t>2023-07-29</t>
        </is>
      </c>
      <c r="D163" s="52" t="n">
        <v>1.47</v>
      </c>
      <c r="E163" s="52" t="n">
        <v>1.13</v>
      </c>
      <c r="F163" s="52" t="n">
        <v>-0.3400000000000001</v>
      </c>
      <c r="G163" s="53" t="n">
        <v>-0.2312925170068028</v>
      </c>
      <c r="H163" s="54" t="inlineStr">
        <is>
          <t>Open filing ▸</t>
        </is>
      </c>
    </row>
    <row r="164">
      <c r="B164" s="51" t="inlineStr">
        <is>
          <t>Basic</t>
        </is>
      </c>
      <c r="C164" s="51" t="inlineStr">
        <is>
          <t>2023-10-28</t>
        </is>
      </c>
      <c r="D164" s="52" t="n">
        <v>3.38</v>
      </c>
      <c r="E164" s="52" t="n">
        <v>1.91</v>
      </c>
      <c r="F164" s="52" t="n">
        <v>-1.47</v>
      </c>
      <c r="G164" s="53" t="n">
        <v>-0.4349112426035503</v>
      </c>
      <c r="H164" s="54" t="inlineStr">
        <is>
          <t>Open filing ▸</t>
        </is>
      </c>
    </row>
    <row r="165">
      <c r="B165" s="51" t="inlineStr">
        <is>
          <t>Basic</t>
        </is>
      </c>
      <c r="C165" s="51" t="inlineStr">
        <is>
          <t>2024-08-03</t>
        </is>
      </c>
      <c r="D165" s="52" t="n">
        <v>4.84</v>
      </c>
      <c r="E165" s="52" t="n">
        <v>2.6</v>
      </c>
      <c r="F165" s="52" t="n">
        <v>-2.24</v>
      </c>
      <c r="G165" s="53" t="n">
        <v>-0.4628099173553719</v>
      </c>
      <c r="H165" s="54" t="inlineStr">
        <is>
          <t>Open filing ▸</t>
        </is>
      </c>
    </row>
    <row r="166">
      <c r="B166" s="51" t="inlineStr">
        <is>
          <t>Basic</t>
        </is>
      </c>
      <c r="C166" s="51" t="inlineStr">
        <is>
          <t>2024-11-02</t>
        </is>
      </c>
      <c r="D166" s="52" t="n">
        <v>7.43</v>
      </c>
      <c r="E166" s="52" t="n">
        <v>2.59</v>
      </c>
      <c r="F166" s="52" t="n">
        <v>-4.84</v>
      </c>
      <c r="G166" s="53" t="n">
        <v>-0.6514131897711979</v>
      </c>
      <c r="H166" s="54" t="inlineStr">
        <is>
          <t>Open filing ▸</t>
        </is>
      </c>
    </row>
    <row r="167">
      <c r="B167" s="51" t="inlineStr">
        <is>
          <t>Basic</t>
        </is>
      </c>
      <c r="C167" s="51" t="inlineStr">
        <is>
          <t>2025-08-02</t>
        </is>
      </c>
      <c r="D167" s="52" t="n">
        <v>4.58</v>
      </c>
      <c r="E167" s="52" t="n">
        <v>2.97</v>
      </c>
      <c r="F167" s="52" t="n">
        <v>-1.61</v>
      </c>
      <c r="G167" s="53" t="n">
        <v>-0.351528384279476</v>
      </c>
      <c r="H167" s="54" t="inlineStr">
        <is>
          <t>Open filing ▸</t>
        </is>
      </c>
    </row>
    <row r="168">
      <c r="B168" s="51" t="inlineStr">
        <is>
          <t>Basic</t>
        </is>
      </c>
      <c r="C168" s="51" t="inlineStr">
        <is>
          <t>2025-11-01</t>
        </is>
      </c>
      <c r="D168" s="52" t="n">
        <v>6.99</v>
      </c>
      <c r="E168" s="52" t="n">
        <v>2.41</v>
      </c>
      <c r="F168" s="52" t="n">
        <v>-4.58</v>
      </c>
      <c r="G168" s="53" t="n">
        <v>-0.6552217453505007</v>
      </c>
      <c r="H168" s="54" t="inlineStr">
        <is>
          <t>Open filing ▸</t>
        </is>
      </c>
    </row>
    <row r="169">
      <c r="B169" s="51" t="inlineStr">
        <is>
          <t>Diluted</t>
        </is>
      </c>
      <c r="C169" s="51" t="inlineStr">
        <is>
          <t>2019-02-02</t>
        </is>
      </c>
      <c r="D169" s="52" t="n">
        <v>1.08</v>
      </c>
      <c r="E169" s="52" t="n">
        <v>1.08</v>
      </c>
      <c r="F169" s="52" t="n">
        <v>0</v>
      </c>
      <c r="G169" s="53" t="n">
        <v>0</v>
      </c>
      <c r="H169" s="54" t="inlineStr">
        <is>
          <t>Open filing ▸</t>
        </is>
      </c>
    </row>
    <row r="170">
      <c r="B170" s="51" t="inlineStr">
        <is>
          <t>Diluted</t>
        </is>
      </c>
      <c r="C170" s="51" t="inlineStr">
        <is>
          <t>2019-08-03</t>
        </is>
      </c>
      <c r="D170" s="52" t="n">
        <v>-0.48</v>
      </c>
      <c r="E170" s="52" t="n">
        <v>-0.48</v>
      </c>
      <c r="F170" s="52" t="n">
        <v>0</v>
      </c>
      <c r="G170" s="53" t="n">
        <v>-0</v>
      </c>
      <c r="H170" s="54" t="inlineStr">
        <is>
          <t>Open filing ▸</t>
        </is>
      </c>
    </row>
    <row r="171">
      <c r="B171" s="51" t="inlineStr">
        <is>
          <t>Diluted</t>
        </is>
      </c>
      <c r="C171" s="51" t="inlineStr">
        <is>
          <t>2019-11-02</t>
        </is>
      </c>
      <c r="D171" s="52" t="n">
        <v>0.1</v>
      </c>
      <c r="E171" s="52" t="n">
        <v>0.1</v>
      </c>
      <c r="F171" s="52" t="n">
        <v>0</v>
      </c>
      <c r="G171" s="53" t="n">
        <v>0</v>
      </c>
      <c r="H171" s="54" t="inlineStr">
        <is>
          <t>Open filing ▸</t>
        </is>
      </c>
    </row>
    <row r="172">
      <c r="B172" s="51" t="inlineStr">
        <is>
          <t>Diluted</t>
        </is>
      </c>
      <c r="C172" s="51" t="inlineStr">
        <is>
          <t>2020-02-01</t>
        </is>
      </c>
      <c r="D172" s="52" t="n">
        <v>0.6</v>
      </c>
      <c r="E172" s="52" t="n">
        <v>0.6</v>
      </c>
      <c r="F172" s="52" t="n">
        <v>0</v>
      </c>
      <c r="G172" s="53" t="n">
        <v>0</v>
      </c>
      <c r="H172" s="54" t="inlineStr">
        <is>
          <t>Open filing ▸</t>
        </is>
      </c>
    </row>
    <row r="173">
      <c r="B173" s="51" t="inlineStr">
        <is>
          <t>Diluted</t>
        </is>
      </c>
      <c r="C173" s="51" t="inlineStr">
        <is>
          <t>2020-08-01</t>
        </is>
      </c>
      <c r="D173" s="52" t="n">
        <v>-3.82</v>
      </c>
      <c r="E173" s="52" t="n">
        <v>0.09</v>
      </c>
      <c r="F173" s="52" t="n">
        <v>3.91</v>
      </c>
      <c r="G173" s="53" t="n">
        <v>-1.023560209424084</v>
      </c>
      <c r="H173" s="54" t="inlineStr">
        <is>
          <t>Open filing ▸</t>
        </is>
      </c>
    </row>
    <row r="174">
      <c r="B174" s="51" t="inlineStr">
        <is>
          <t>Diluted</t>
        </is>
      </c>
      <c r="C174" s="51" t="inlineStr">
        <is>
          <t>2020-10-31</t>
        </is>
      </c>
      <c r="D174" s="52" t="n">
        <v>-3.14</v>
      </c>
      <c r="E174" s="52" t="n">
        <v>0.66</v>
      </c>
      <c r="F174" s="52" t="n">
        <v>3.8</v>
      </c>
      <c r="G174" s="53" t="n">
        <v>-1.210191082802548</v>
      </c>
      <c r="H174" s="54" t="inlineStr">
        <is>
          <t>Open filing ▸</t>
        </is>
      </c>
    </row>
    <row r="175">
      <c r="B175" s="51" t="inlineStr">
        <is>
          <t>Diluted</t>
        </is>
      </c>
      <c r="C175" s="51" t="inlineStr">
        <is>
          <t>2021-07-31</t>
        </is>
      </c>
      <c r="D175" s="52" t="n">
        <v>2.32</v>
      </c>
      <c r="E175" s="52" t="n">
        <v>1.69</v>
      </c>
      <c r="F175" s="52" t="n">
        <v>-0.6299999999999999</v>
      </c>
      <c r="G175" s="53" t="n">
        <v>-0.271551724137931</v>
      </c>
      <c r="H175" s="54" t="inlineStr">
        <is>
          <t>Open filing ▸</t>
        </is>
      </c>
    </row>
    <row r="176">
      <c r="B176" s="51" t="inlineStr">
        <is>
          <t>Diluted</t>
        </is>
      </c>
      <c r="C176" s="51" t="inlineStr">
        <is>
          <t>2021-10-30</t>
        </is>
      </c>
      <c r="D176" s="52" t="n">
        <v>3.1</v>
      </c>
      <c r="E176" s="52" t="n">
        <v>0.77</v>
      </c>
      <c r="F176" s="52" t="n">
        <v>-2.33</v>
      </c>
      <c r="G176" s="53" t="n">
        <v>-0.7516129032258064</v>
      </c>
      <c r="H176" s="54" t="inlineStr">
        <is>
          <t>Open filing ▸</t>
        </is>
      </c>
    </row>
    <row r="177">
      <c r="B177" s="51" t="inlineStr">
        <is>
          <t>Diluted</t>
        </is>
      </c>
      <c r="C177" s="51" t="inlineStr">
        <is>
          <t>2022-07-30</t>
        </is>
      </c>
      <c r="D177" s="52" t="n">
        <v>-0.65</v>
      </c>
      <c r="E177" s="52" t="n">
        <v>-0.33</v>
      </c>
      <c r="F177" s="52" t="n">
        <v>0.32</v>
      </c>
      <c r="G177" s="53" t="n">
        <v>-0.4923076923076923</v>
      </c>
      <c r="H177" s="54" t="inlineStr">
        <is>
          <t>Open filing ▸</t>
        </is>
      </c>
    </row>
    <row r="178">
      <c r="B178" s="51" t="inlineStr">
        <is>
          <t>Diluted</t>
        </is>
      </c>
      <c r="C178" s="51" t="inlineStr">
        <is>
          <t>2022-10-29</t>
        </is>
      </c>
      <c r="D178" s="52" t="n">
        <v>-0.7</v>
      </c>
      <c r="E178" s="52" t="n">
        <v>-0.04</v>
      </c>
      <c r="F178" s="52" t="n">
        <v>0.6599999999999999</v>
      </c>
      <c r="G178" s="53" t="n">
        <v>-0.9428571428571428</v>
      </c>
      <c r="H178" s="54" t="inlineStr">
        <is>
          <t>Open filing ▸</t>
        </is>
      </c>
    </row>
    <row r="179">
      <c r="B179" s="51" t="inlineStr">
        <is>
          <t>Diluted</t>
        </is>
      </c>
      <c r="C179" s="51" t="inlineStr">
        <is>
          <t>2023-07-29</t>
        </is>
      </c>
      <c r="D179" s="52" t="n">
        <v>1.43</v>
      </c>
      <c r="E179" s="52" t="n">
        <v>1.1</v>
      </c>
      <c r="F179" s="52" t="n">
        <v>-0.3299999999999998</v>
      </c>
      <c r="G179" s="53" t="n">
        <v>-0.2307692307692307</v>
      </c>
      <c r="H179" s="54" t="inlineStr">
        <is>
          <t>Open filing ▸</t>
        </is>
      </c>
    </row>
    <row r="180">
      <c r="B180" s="51" t="inlineStr">
        <is>
          <t>Diluted</t>
        </is>
      </c>
      <c r="C180" s="51" t="inlineStr">
        <is>
          <t>2023-10-28</t>
        </is>
      </c>
      <c r="D180" s="52" t="n">
        <v>3.25</v>
      </c>
      <c r="E180" s="52" t="n">
        <v>1.83</v>
      </c>
      <c r="F180" s="52" t="n">
        <v>-1.42</v>
      </c>
      <c r="G180" s="53" t="n">
        <v>-0.4369230769230769</v>
      </c>
      <c r="H180" s="54" t="inlineStr">
        <is>
          <t>Open filing ▸</t>
        </is>
      </c>
    </row>
    <row r="181">
      <c r="B181" s="51" t="inlineStr">
        <is>
          <t>Diluted</t>
        </is>
      </c>
      <c r="C181" s="51" t="inlineStr">
        <is>
          <t>2024-08-03</t>
        </is>
      </c>
      <c r="D181" s="52" t="n">
        <v>4.64</v>
      </c>
      <c r="E181" s="52" t="n">
        <v>2.5</v>
      </c>
      <c r="F181" s="52" t="n">
        <v>-2.14</v>
      </c>
      <c r="G181" s="53" t="n">
        <v>-0.4612068965517241</v>
      </c>
      <c r="H181" s="54" t="inlineStr">
        <is>
          <t>Open filing ▸</t>
        </is>
      </c>
    </row>
    <row r="182">
      <c r="B182" s="51" t="inlineStr">
        <is>
          <t>Diluted</t>
        </is>
      </c>
      <c r="C182" s="51" t="inlineStr">
        <is>
          <t>2024-11-02</t>
        </is>
      </c>
      <c r="D182" s="52" t="n">
        <v>7.13</v>
      </c>
      <c r="E182" s="52" t="n">
        <v>2.5</v>
      </c>
      <c r="F182" s="52" t="n">
        <v>-4.63</v>
      </c>
      <c r="G182" s="53" t="n">
        <v>-0.6493688639551192</v>
      </c>
      <c r="H182" s="54" t="inlineStr">
        <is>
          <t>Open filing ▸</t>
        </is>
      </c>
    </row>
    <row r="183">
      <c r="B183" s="51" t="inlineStr">
        <is>
          <t>Diluted</t>
        </is>
      </c>
      <c r="C183" s="51" t="inlineStr">
        <is>
          <t>2025-08-02</t>
        </is>
      </c>
      <c r="D183" s="52" t="n">
        <v>4.47</v>
      </c>
      <c r="E183" s="52" t="n">
        <v>2.91</v>
      </c>
      <c r="F183" s="52" t="n">
        <v>-1.56</v>
      </c>
      <c r="G183" s="53" t="n">
        <v>-0.348993288590604</v>
      </c>
      <c r="H183" s="54" t="inlineStr">
        <is>
          <t>Open filing ▸</t>
        </is>
      </c>
    </row>
    <row r="184">
      <c r="B184" s="51" t="inlineStr">
        <is>
          <t>Diluted</t>
        </is>
      </c>
      <c r="C184" s="51" t="inlineStr">
        <is>
          <t>2025-11-01</t>
        </is>
      </c>
      <c r="D184" s="52" t="n">
        <v>6.83</v>
      </c>
      <c r="E184" s="52" t="n">
        <v>2.36</v>
      </c>
      <c r="F184" s="52" t="n">
        <v>-4.470000000000001</v>
      </c>
      <c r="G184" s="53" t="n">
        <v>-0.6544655929721817</v>
      </c>
      <c r="H184" s="54" t="inlineStr">
        <is>
          <t>Open filing ▸</t>
        </is>
      </c>
    </row>
    <row r="185">
      <c r="B185" s="51" t="inlineStr">
        <is>
          <t>EffectiveIncomeTaxRateReconciliationMinorityInterestIncomeExpense</t>
        </is>
      </c>
      <c r="C185" s="51" t="inlineStr">
        <is>
          <t>2023-01-28</t>
        </is>
      </c>
      <c r="D185" s="52" t="n">
        <v>-0.024</v>
      </c>
      <c r="E185" s="52" t="n">
        <v>0.024</v>
      </c>
      <c r="F185" s="52" t="n">
        <v>0.048</v>
      </c>
      <c r="G185" s="53" t="n">
        <v>-2</v>
      </c>
      <c r="H185" s="54" t="inlineStr">
        <is>
          <t>Open filing ▸</t>
        </is>
      </c>
    </row>
    <row r="186">
      <c r="B186" s="51" t="inlineStr">
        <is>
          <t>EffectiveIncomeTaxRateReconciliationMinorityInterestIncomeExpense</t>
        </is>
      </c>
      <c r="C186" s="51" t="inlineStr">
        <is>
          <t>2024-02-03</t>
        </is>
      </c>
      <c r="D186" s="52" t="n">
        <v>-0.003</v>
      </c>
      <c r="E186" s="52" t="n">
        <v>0.003</v>
      </c>
      <c r="F186" s="52" t="n">
        <v>0.006</v>
      </c>
      <c r="G186" s="53" t="n">
        <v>-2</v>
      </c>
      <c r="H186" s="54" t="inlineStr">
        <is>
          <t>Open filing ▸</t>
        </is>
      </c>
    </row>
    <row r="187">
      <c r="B187" s="51" t="inlineStr">
        <is>
          <t>EffectiveIncomeTaxRateReconciliationOtherReconcilingItemsPercent</t>
        </is>
      </c>
      <c r="C187" s="51" t="inlineStr">
        <is>
          <t>2021-01-30</t>
        </is>
      </c>
      <c r="D187" s="52" t="n">
        <v>0</v>
      </c>
      <c r="E187" s="52" t="n">
        <v>0.008999999999999999</v>
      </c>
      <c r="F187" s="52" t="n">
        <v>0.008999999999999999</v>
      </c>
      <c r="G187" s="53" t="n">
        <v/>
      </c>
      <c r="H187" s="54" t="inlineStr">
        <is>
          <t>Open filing ▸</t>
        </is>
      </c>
    </row>
    <row r="188">
      <c r="B188" s="51" t="inlineStr">
        <is>
          <t>EffectiveIncomeTaxRateReconciliationStateAndLocalIncomeTaxes</t>
        </is>
      </c>
      <c r="C188" s="51" t="inlineStr">
        <is>
          <t>2024-02-03</t>
        </is>
      </c>
      <c r="D188" s="52" t="n">
        <v>0.049</v>
      </c>
      <c r="E188" s="52" t="n">
        <v>0.05</v>
      </c>
      <c r="F188" s="52" t="n">
        <v>0.001000000000000001</v>
      </c>
      <c r="G188" s="53" t="n">
        <v>0.02040816326530614</v>
      </c>
      <c r="H188" s="54" t="inlineStr">
        <is>
          <t>Open filing ▸</t>
        </is>
      </c>
    </row>
    <row r="189">
      <c r="B189" s="51" t="inlineStr">
        <is>
          <t>EffectiveIncomeTaxRateReconciliationStateAndLocalIncomeTaxes</t>
        </is>
      </c>
      <c r="C189" s="51" t="inlineStr">
        <is>
          <t>2025-02-01</t>
        </is>
      </c>
      <c r="D189" s="52" t="n">
        <v>0.045</v>
      </c>
      <c r="E189" s="52" t="n">
        <v>0.04</v>
      </c>
      <c r="F189" s="52" t="n">
        <v>-0.004999999999999998</v>
      </c>
      <c r="G189" s="53" t="n">
        <v>-0.1111111111111111</v>
      </c>
      <c r="H189" s="54" t="inlineStr">
        <is>
          <t>Open filing ▸</t>
        </is>
      </c>
    </row>
    <row r="190">
      <c r="B190" s="51" t="inlineStr">
        <is>
          <t>EffectiveIncomeTaxRateReconciliationTaxCreditsResearch</t>
        </is>
      </c>
      <c r="C190" s="51" t="inlineStr">
        <is>
          <t>2022-01-29</t>
        </is>
      </c>
      <c r="D190" s="52" t="n">
        <v>-0.006</v>
      </c>
      <c r="E190" s="52" t="n">
        <v>0.006</v>
      </c>
      <c r="F190" s="52" t="n">
        <v>0.012</v>
      </c>
      <c r="G190" s="53" t="n">
        <v>-2</v>
      </c>
      <c r="H190" s="54" t="inlineStr">
        <is>
          <t>Open filing ▸</t>
        </is>
      </c>
    </row>
    <row r="191">
      <c r="B191" s="51" t="inlineStr">
        <is>
          <t>EffectiveIncomeTaxRateReconciliationTaxCreditsResearch</t>
        </is>
      </c>
      <c r="C191" s="51" t="inlineStr">
        <is>
          <t>2023-01-28</t>
        </is>
      </c>
      <c r="D191" s="52" t="n">
        <v>-0.025</v>
      </c>
      <c r="E191" s="52" t="n">
        <v>0.025</v>
      </c>
      <c r="F191" s="52" t="n">
        <v>0.05</v>
      </c>
      <c r="G191" s="53" t="n">
        <v>-2</v>
      </c>
      <c r="H191" s="54" t="inlineStr">
        <is>
          <t>Open filing ▸</t>
        </is>
      </c>
    </row>
    <row r="192">
      <c r="B192" s="51" t="inlineStr">
        <is>
          <t>EffectiveTaxRateReconciliationTaxDeficitonSharebasedCompensation</t>
        </is>
      </c>
      <c r="C192" s="51" t="inlineStr">
        <is>
          <t>2023-01-28</t>
        </is>
      </c>
      <c r="D192" s="52" t="n">
        <v>-0.026</v>
      </c>
      <c r="E192" s="52" t="n">
        <v>0.026</v>
      </c>
      <c r="F192" s="52" t="n">
        <v>0.052</v>
      </c>
      <c r="G192" s="53" t="n">
        <v>-2</v>
      </c>
      <c r="H192" s="54" t="inlineStr">
        <is>
          <t>Open filing ▸</t>
        </is>
      </c>
    </row>
    <row r="193">
      <c r="B193" s="51" t="inlineStr">
        <is>
          <t>EffectiveTaxRateReconciliationTaxDeficitonSharebasedCompensation</t>
        </is>
      </c>
      <c r="C193" s="51" t="inlineStr">
        <is>
          <t>2024-02-03</t>
        </is>
      </c>
      <c r="D193" s="52" t="n">
        <v>-0.005</v>
      </c>
      <c r="E193" s="52" t="n">
        <v>0.005</v>
      </c>
      <c r="F193" s="52" t="n">
        <v>0.01</v>
      </c>
      <c r="G193" s="53" t="n">
        <v>-2</v>
      </c>
      <c r="H193" s="54" t="inlineStr">
        <is>
          <t>Open filing ▸</t>
        </is>
      </c>
    </row>
    <row r="194">
      <c r="B194" s="51" t="inlineStr">
        <is>
          <t>EmployeeServiceShareBasedCompensationTaxBenefitFromCompensationExpense</t>
        </is>
      </c>
      <c r="C194" s="51" t="inlineStr">
        <is>
          <t>2019-08-03</t>
        </is>
      </c>
      <c r="D194" s="52" t="n">
        <v>355000</v>
      </c>
      <c r="E194" s="52" t="n">
        <v>-195000</v>
      </c>
      <c r="F194" s="52" t="n">
        <v>-550000</v>
      </c>
      <c r="G194" s="53" t="n">
        <v>-1.549295774647887</v>
      </c>
      <c r="H194" s="54" t="inlineStr">
        <is>
          <t>Open filing ▸</t>
        </is>
      </c>
    </row>
    <row r="195">
      <c r="B195" s="51" t="inlineStr">
        <is>
          <t>EmployeeServiceShareBasedCompensationTaxBenefitFromCompensationExpense</t>
        </is>
      </c>
      <c r="C195" s="51" t="inlineStr">
        <is>
          <t>2019-11-02</t>
        </is>
      </c>
      <c r="D195" s="52" t="n">
        <v>1566000</v>
      </c>
      <c r="E195" s="52" t="n">
        <v>1211000</v>
      </c>
      <c r="F195" s="52" t="n">
        <v>-355000</v>
      </c>
      <c r="G195" s="53" t="n">
        <v>-0.2266922094508301</v>
      </c>
      <c r="H195" s="54" t="inlineStr">
        <is>
          <t>Open filing ▸</t>
        </is>
      </c>
    </row>
    <row r="196">
      <c r="B196" s="51" t="inlineStr">
        <is>
          <t>EmployeeServiceShareBasedCompensationTaxBenefitFromCompensationExpense</t>
        </is>
      </c>
      <c r="C196" s="51" t="inlineStr">
        <is>
          <t>2021-07-31</t>
        </is>
      </c>
      <c r="D196" s="52" t="n">
        <v>1686000</v>
      </c>
      <c r="E196" s="52" t="n">
        <v>1388000</v>
      </c>
      <c r="F196" s="52" t="n">
        <v>-298000</v>
      </c>
      <c r="G196" s="53" t="n">
        <v>-0.1767497034400949</v>
      </c>
      <c r="H196" s="54" t="inlineStr">
        <is>
          <t>Open filing ▸</t>
        </is>
      </c>
    </row>
    <row r="197">
      <c r="B197" s="51" t="inlineStr">
        <is>
          <t>EmployeeServiceShareBasedCompensationTaxBenefitFromCompensationExpense</t>
        </is>
      </c>
      <c r="C197" s="51" t="inlineStr">
        <is>
          <t>2021-10-30</t>
        </is>
      </c>
      <c r="D197" s="52" t="n">
        <v>2492000</v>
      </c>
      <c r="E197" s="52" t="n">
        <v>806000</v>
      </c>
      <c r="F197" s="52" t="n">
        <v>-1686000</v>
      </c>
      <c r="G197" s="53" t="n">
        <v>-0.6765650080256822</v>
      </c>
      <c r="H197" s="54" t="inlineStr">
        <is>
          <t>Open filing ▸</t>
        </is>
      </c>
    </row>
    <row r="198">
      <c r="B198" s="51" t="inlineStr">
        <is>
          <t>EmployeeServiceShareBasedCompensationTaxBenefitFromCompensationExpense</t>
        </is>
      </c>
      <c r="C198" s="51" t="inlineStr">
        <is>
          <t>2022-07-30</t>
        </is>
      </c>
      <c r="D198" s="52" t="n">
        <v>1980000</v>
      </c>
      <c r="E198" s="52" t="n">
        <v>1015000</v>
      </c>
      <c r="F198" s="52" t="n">
        <v>-965000</v>
      </c>
      <c r="G198" s="53" t="n">
        <v>-0.4873737373737373</v>
      </c>
      <c r="H198" s="54" t="inlineStr">
        <is>
          <t>Open filing ▸</t>
        </is>
      </c>
    </row>
    <row r="199">
      <c r="B199" s="51" t="inlineStr">
        <is>
          <t>EmployeeServiceShareBasedCompensationTaxBenefitFromCompensationExpense</t>
        </is>
      </c>
      <c r="C199" s="51" t="inlineStr">
        <is>
          <t>2022-10-29</t>
        </is>
      </c>
      <c r="D199" s="52" t="n">
        <v>2615000</v>
      </c>
      <c r="E199" s="52" t="n">
        <v>635000</v>
      </c>
      <c r="F199" s="52" t="n">
        <v>-1980000</v>
      </c>
      <c r="G199" s="53" t="n">
        <v>-0.7571701720841301</v>
      </c>
      <c r="H199" s="54" t="inlineStr">
        <is>
          <t>Open filing ▸</t>
        </is>
      </c>
    </row>
    <row r="200">
      <c r="B200" s="51" t="inlineStr">
        <is>
          <t>EmployeeServiceShareBasedCompensationTaxBenefitFromCompensationExpense</t>
        </is>
      </c>
      <c r="C200" s="51" t="inlineStr">
        <is>
          <t>2023-07-29</t>
        </is>
      </c>
      <c r="D200" s="52" t="n">
        <v>2083000</v>
      </c>
      <c r="E200" s="52" t="n">
        <v>1079000</v>
      </c>
      <c r="F200" s="52" t="n">
        <v>-1004000</v>
      </c>
      <c r="G200" s="53" t="n">
        <v>-0.4819971195391263</v>
      </c>
      <c r="H200" s="54" t="inlineStr">
        <is>
          <t>Open filing ▸</t>
        </is>
      </c>
    </row>
    <row r="201">
      <c r="B201" s="51" t="inlineStr">
        <is>
          <t>EmployeeServiceShareBasedCompensationTaxBenefitFromCompensationExpense</t>
        </is>
      </c>
      <c r="C201" s="51" t="inlineStr">
        <is>
          <t>2023-10-28</t>
        </is>
      </c>
      <c r="D201" s="52" t="n">
        <v>3163000</v>
      </c>
      <c r="E201" s="52" t="n">
        <v>1080000</v>
      </c>
      <c r="F201" s="52" t="n">
        <v>-2083000</v>
      </c>
      <c r="G201" s="53" t="n">
        <v>-0.6585520075877331</v>
      </c>
      <c r="H201" s="54" t="inlineStr">
        <is>
          <t>Open filing ▸</t>
        </is>
      </c>
    </row>
    <row r="202">
      <c r="B202" s="51" t="inlineStr">
        <is>
          <t>EmployeeServiceShareBasedCompensationTaxBenefitFromCompensationExpense</t>
        </is>
      </c>
      <c r="C202" s="51" t="inlineStr">
        <is>
          <t>2024-08-03</t>
        </is>
      </c>
      <c r="D202" s="52" t="n">
        <v>2518000</v>
      </c>
      <c r="E202" s="52" t="n">
        <v>1240000</v>
      </c>
      <c r="F202" s="52" t="n">
        <v>-1278000</v>
      </c>
      <c r="G202" s="53" t="n">
        <v>-0.5075456711675933</v>
      </c>
      <c r="H202" s="54" t="inlineStr">
        <is>
          <t>Open filing ▸</t>
        </is>
      </c>
    </row>
    <row r="203">
      <c r="B203" s="51" t="inlineStr">
        <is>
          <t>EmployeeServiceShareBasedCompensationTaxBenefitFromCompensationExpense</t>
        </is>
      </c>
      <c r="C203" s="51" t="inlineStr">
        <is>
          <t>2024-11-02</t>
        </is>
      </c>
      <c r="D203" s="52" t="n">
        <v>3805000</v>
      </c>
      <c r="E203" s="52" t="n">
        <v>1287000</v>
      </c>
      <c r="F203" s="52" t="n">
        <v>-2518000</v>
      </c>
      <c r="G203" s="53" t="n">
        <v>-0.6617608409986859</v>
      </c>
      <c r="H203" s="54" t="inlineStr">
        <is>
          <t>Open filing ▸</t>
        </is>
      </c>
    </row>
    <row r="204">
      <c r="B204" s="51" t="inlineStr">
        <is>
          <t>EmployeeServiceShareBasedCompensationTaxBenefitFromCompensationExpense</t>
        </is>
      </c>
      <c r="C204" s="51" t="inlineStr">
        <is>
          <t>2025-08-02</t>
        </is>
      </c>
      <c r="D204" s="52" t="n">
        <v>2885000</v>
      </c>
      <c r="E204" s="52" t="n">
        <v>1487000</v>
      </c>
      <c r="F204" s="52" t="n">
        <v>-1398000</v>
      </c>
      <c r="G204" s="53" t="n">
        <v>-0.4845753899480069</v>
      </c>
      <c r="H204" s="54" t="inlineStr">
        <is>
          <t>Open filing ▸</t>
        </is>
      </c>
    </row>
    <row r="205">
      <c r="B205" s="51" t="inlineStr">
        <is>
          <t>EmployeeServiceShareBasedCompensationTaxBenefitFromCompensationExpense</t>
        </is>
      </c>
      <c r="C205" s="51" t="inlineStr">
        <is>
          <t>2025-11-01</t>
        </is>
      </c>
      <c r="D205" s="52" t="n">
        <v>4306000</v>
      </c>
      <c r="E205" s="52" t="n">
        <v>1421000</v>
      </c>
      <c r="F205" s="52" t="n">
        <v>-2885000</v>
      </c>
      <c r="G205" s="53" t="n">
        <v>-0.6699953553181607</v>
      </c>
      <c r="H205" s="54" t="inlineStr">
        <is>
          <t>Open filing ▸</t>
        </is>
      </c>
    </row>
    <row r="206">
      <c r="B206" s="51" t="inlineStr">
        <is>
          <t>EmployeeServiceShareBasedCompensationTaxBenefitFromExerciseOfStockOptions</t>
        </is>
      </c>
      <c r="C206" s="51" t="inlineStr">
        <is>
          <t>2019-08-03</t>
        </is>
      </c>
      <c r="D206" s="52" t="n">
        <v>1169000</v>
      </c>
      <c r="E206" s="52" t="n">
        <v>-70000</v>
      </c>
      <c r="F206" s="52" t="n">
        <v>-1239000</v>
      </c>
      <c r="G206" s="53" t="n">
        <v>-1.059880239520958</v>
      </c>
      <c r="H206" s="54" t="inlineStr">
        <is>
          <t>Open filing ▸</t>
        </is>
      </c>
    </row>
    <row r="207">
      <c r="B207" s="51" t="inlineStr">
        <is>
          <t>EmployeeServiceShareBasedCompensationTaxBenefitFromExerciseOfStockOptions</t>
        </is>
      </c>
      <c r="C207" s="51" t="inlineStr">
        <is>
          <t>2019-11-02</t>
        </is>
      </c>
      <c r="D207" s="52" t="n">
        <v>1175000</v>
      </c>
      <c r="E207" s="52" t="n">
        <v>6000</v>
      </c>
      <c r="F207" s="52" t="n">
        <v>-1169000</v>
      </c>
      <c r="G207" s="53" t="n">
        <v>-0.9948936170212765</v>
      </c>
      <c r="H207" s="54" t="inlineStr">
        <is>
          <t>Open filing ▸</t>
        </is>
      </c>
    </row>
    <row r="208">
      <c r="B208" s="51" t="inlineStr">
        <is>
          <t>EmployeeServiceShareBasedCompensationTaxBenefitFromExerciseOfStockOptions</t>
        </is>
      </c>
      <c r="C208" s="51" t="inlineStr">
        <is>
          <t>2021-07-31</t>
        </is>
      </c>
      <c r="D208" s="52" t="n">
        <v>4016000</v>
      </c>
      <c r="E208" s="52" t="n">
        <v>826000</v>
      </c>
      <c r="F208" s="52" t="n">
        <v>-3190000</v>
      </c>
      <c r="G208" s="53" t="n">
        <v>-0.7943227091633466</v>
      </c>
      <c r="H208" s="54" t="inlineStr">
        <is>
          <t>Open filing ▸</t>
        </is>
      </c>
    </row>
    <row r="209">
      <c r="B209" s="51" t="inlineStr">
        <is>
          <t>EmployeeServiceShareBasedCompensationTaxBenefitFromExerciseOfStockOptions</t>
        </is>
      </c>
      <c r="C209" s="51" t="inlineStr">
        <is>
          <t>2021-10-30</t>
        </is>
      </c>
      <c r="D209" s="52" t="n">
        <v>4166000</v>
      </c>
      <c r="E209" s="52" t="n">
        <v>150000</v>
      </c>
      <c r="F209" s="52" t="n">
        <v>-4016000</v>
      </c>
      <c r="G209" s="53" t="n">
        <v>-0.9639942390782525</v>
      </c>
      <c r="H209" s="54" t="inlineStr">
        <is>
          <t>Open filing ▸</t>
        </is>
      </c>
    </row>
    <row r="210">
      <c r="B210" s="51" t="inlineStr">
        <is>
          <t>EmployeeServiceShareBasedCompensationTaxBenefitFromExerciseOfStockOptions</t>
        </is>
      </c>
      <c r="C210" s="51" t="inlineStr">
        <is>
          <t>2022-07-30</t>
        </is>
      </c>
      <c r="D210" s="52" t="n">
        <v>1998000</v>
      </c>
      <c r="E210" s="52" t="n">
        <v>-113000</v>
      </c>
      <c r="F210" s="52" t="n">
        <v>-2111000</v>
      </c>
      <c r="G210" s="53" t="n">
        <v>-1.056556556556556</v>
      </c>
      <c r="H210" s="54" t="inlineStr">
        <is>
          <t>Open filing ▸</t>
        </is>
      </c>
    </row>
    <row r="211">
      <c r="B211" s="51" t="inlineStr">
        <is>
          <t>EmployeeServiceShareBasedCompensationTaxBenefitFromExerciseOfStockOptions</t>
        </is>
      </c>
      <c r="C211" s="51" t="inlineStr">
        <is>
          <t>2022-10-29</t>
        </is>
      </c>
      <c r="D211" s="52" t="n">
        <v>1970000</v>
      </c>
      <c r="E211" s="52" t="n">
        <v>-29000</v>
      </c>
      <c r="F211" s="52" t="n">
        <v>-1999000</v>
      </c>
      <c r="G211" s="53" t="n">
        <v>-1.014720812182741</v>
      </c>
      <c r="H211" s="54" t="inlineStr">
        <is>
          <t>Open filing ▸</t>
        </is>
      </c>
    </row>
    <row r="212">
      <c r="B212" s="51" t="inlineStr">
        <is>
          <t>EmployeeServiceShareBasedCompensationTaxBenefitFromExerciseOfStockOptions</t>
        </is>
      </c>
      <c r="C212" s="51" t="inlineStr">
        <is>
          <t>2023-07-29</t>
        </is>
      </c>
      <c r="D212" s="52" t="n">
        <v>1442000</v>
      </c>
      <c r="E212" s="52" t="n">
        <v>325000</v>
      </c>
      <c r="F212" s="52" t="n">
        <v>-1117000</v>
      </c>
      <c r="G212" s="53" t="n">
        <v>-0.7746185852981969</v>
      </c>
      <c r="H212" s="54" t="inlineStr">
        <is>
          <t>Open filing ▸</t>
        </is>
      </c>
    </row>
    <row r="213">
      <c r="B213" s="51" t="inlineStr">
        <is>
          <t>EmployeeServiceShareBasedCompensationTaxBenefitFromExerciseOfStockOptions</t>
        </is>
      </c>
      <c r="C213" s="51" t="inlineStr">
        <is>
          <t>2023-10-28</t>
        </is>
      </c>
      <c r="D213" s="52" t="n">
        <v>2303000</v>
      </c>
      <c r="E213" s="52" t="n">
        <v>861000</v>
      </c>
      <c r="F213" s="52" t="n">
        <v>-1442000</v>
      </c>
      <c r="G213" s="53" t="n">
        <v>-0.6261398176291794</v>
      </c>
      <c r="H213" s="54" t="inlineStr">
        <is>
          <t>Open filing ▸</t>
        </is>
      </c>
    </row>
    <row r="214">
      <c r="B214" s="51" t="inlineStr">
        <is>
          <t>EmployeeServiceShareBasedCompensationTaxBenefitFromExerciseOfStockOptions</t>
        </is>
      </c>
      <c r="C214" s="51" t="inlineStr">
        <is>
          <t>2024-08-03</t>
        </is>
      </c>
      <c r="D214" s="52" t="n">
        <v>17332000</v>
      </c>
      <c r="E214" s="52" t="n">
        <v>2778000</v>
      </c>
      <c r="F214" s="52" t="n">
        <v>-14554000</v>
      </c>
      <c r="G214" s="53" t="n">
        <v>-0.8397184398799907</v>
      </c>
      <c r="H214" s="54" t="inlineStr">
        <is>
          <t>Open filing ▸</t>
        </is>
      </c>
    </row>
    <row r="215">
      <c r="B215" s="51" t="inlineStr">
        <is>
          <t>EmployeeServiceShareBasedCompensationTaxBenefitFromExerciseOfStockOptions</t>
        </is>
      </c>
      <c r="C215" s="51" t="inlineStr">
        <is>
          <t>2024-11-02</t>
        </is>
      </c>
      <c r="D215" s="52" t="n">
        <v>17913000</v>
      </c>
      <c r="E215" s="52" t="n">
        <v>581000</v>
      </c>
      <c r="F215" s="52" t="n">
        <v>-17332000</v>
      </c>
      <c r="G215" s="53" t="n">
        <v>-0.9675654552559594</v>
      </c>
      <c r="H215" s="54" t="inlineStr">
        <is>
          <t>Open filing ▸</t>
        </is>
      </c>
    </row>
    <row r="216">
      <c r="B216" s="51" t="inlineStr">
        <is>
          <t>EmployeeServiceShareBasedCompensationTaxBenefitFromExerciseOfStockOptions</t>
        </is>
      </c>
      <c r="C216" s="51" t="inlineStr">
        <is>
          <t>2025-08-02</t>
        </is>
      </c>
      <c r="D216" s="52" t="n">
        <v>4838000</v>
      </c>
      <c r="E216" s="52" t="n">
        <v>247000</v>
      </c>
      <c r="F216" s="52" t="n">
        <v>-4591000</v>
      </c>
      <c r="G216" s="53" t="n">
        <v>-0.9489458453906573</v>
      </c>
      <c r="H216" s="54" t="inlineStr">
        <is>
          <t>Open filing ▸</t>
        </is>
      </c>
    </row>
    <row r="217">
      <c r="B217" s="51" t="inlineStr">
        <is>
          <t>EmployeeServiceShareBasedCompensationTaxBenefitFromExerciseOfStockOptions</t>
        </is>
      </c>
      <c r="C217" s="51" t="inlineStr">
        <is>
          <t>2025-11-01</t>
        </is>
      </c>
      <c r="D217" s="52" t="n">
        <v>5679000</v>
      </c>
      <c r="E217" s="52" t="n">
        <v>841000</v>
      </c>
      <c r="F217" s="52" t="n">
        <v>-4838000</v>
      </c>
      <c r="G217" s="53" t="n">
        <v>-0.8519105476316253</v>
      </c>
      <c r="H217" s="54" t="inlineStr">
        <is>
          <t>Open filing ▸</t>
        </is>
      </c>
    </row>
    <row r="218">
      <c r="B218" s="51" t="inlineStr">
        <is>
          <t>EntityPublicFloat</t>
        </is>
      </c>
      <c r="C218" s="51" t="inlineStr">
        <is>
          <t>2020-07-31</t>
        </is>
      </c>
      <c r="D218" s="52" t="n">
        <v>587999740</v>
      </c>
      <c r="E218" s="52" t="n">
        <v>2215030905</v>
      </c>
      <c r="F218" s="52" t="n">
        <v>1627031165</v>
      </c>
      <c r="G218" s="53" t="n">
        <v>2.767061027952155</v>
      </c>
      <c r="H218" s="54" t="inlineStr">
        <is>
          <t>Open filing ▸</t>
        </is>
      </c>
    </row>
    <row r="219">
      <c r="B219" s="51" t="inlineStr">
        <is>
          <t>Flagship store exit benefits</t>
        </is>
      </c>
      <c r="C219" s="51" t="inlineStr">
        <is>
          <t>2019-08-03</t>
        </is>
      </c>
      <c r="D219" s="52" t="n">
        <v>44994000</v>
      </c>
      <c r="E219" s="52" t="n">
        <v>46738000</v>
      </c>
      <c r="F219" s="52" t="n">
        <v>1744000</v>
      </c>
      <c r="G219" s="53" t="n">
        <v>0.03876072365204249</v>
      </c>
      <c r="H219" s="54" t="inlineStr">
        <is>
          <t>Open filing ▸</t>
        </is>
      </c>
    </row>
    <row r="220">
      <c r="B220" s="51" t="inlineStr">
        <is>
          <t>Flagship store exit benefits</t>
        </is>
      </c>
      <c r="C220" s="51" t="inlineStr">
        <is>
          <t>2019-11-02</t>
        </is>
      </c>
      <c r="D220" s="52" t="n">
        <v>285000</v>
      </c>
      <c r="E220" s="52" t="n">
        <v>47023000</v>
      </c>
      <c r="F220" s="52" t="n">
        <v>46738000</v>
      </c>
      <c r="G220" s="53" t="n">
        <v>163.9929824561403</v>
      </c>
      <c r="H220" s="54" t="inlineStr">
        <is>
          <t>Open filing ▸</t>
        </is>
      </c>
    </row>
    <row r="221">
      <c r="B221" s="51" t="inlineStr">
        <is>
          <t>Flagship store exit benefits</t>
        </is>
      </c>
      <c r="C221" s="51" t="inlineStr">
        <is>
          <t>2020-08-01</t>
        </is>
      </c>
      <c r="D221" s="52" t="n">
        <v>-3884000</v>
      </c>
      <c r="E221" s="52" t="n">
        <v>-4427000</v>
      </c>
      <c r="F221" s="52" t="n">
        <v>-543000</v>
      </c>
      <c r="G221" s="53" t="n">
        <v>0.1398043254376931</v>
      </c>
      <c r="H221" s="54" t="inlineStr">
        <is>
          <t>Open filing ▸</t>
        </is>
      </c>
    </row>
    <row r="222">
      <c r="B222" s="51" t="inlineStr">
        <is>
          <t>Flagship store exit benefits</t>
        </is>
      </c>
      <c r="C222" s="51" t="inlineStr">
        <is>
          <t>2020-10-31</t>
        </is>
      </c>
      <c r="D222" s="52" t="n">
        <v>-8063000</v>
      </c>
      <c r="E222" s="52" t="n">
        <v>-12490000</v>
      </c>
      <c r="F222" s="52" t="n">
        <v>-4427000</v>
      </c>
      <c r="G222" s="53" t="n">
        <v>0.5490512216296664</v>
      </c>
      <c r="H222" s="54" t="inlineStr">
        <is>
          <t>Open filing ▸</t>
        </is>
      </c>
    </row>
    <row r="223">
      <c r="B223" s="51" t="inlineStr">
        <is>
          <t>Flagship store exit benefits</t>
        </is>
      </c>
      <c r="C223" s="51" t="inlineStr">
        <is>
          <t>2021-07-31</t>
        </is>
      </c>
      <c r="D223" s="52" t="n">
        <v>-88000</v>
      </c>
      <c r="E223" s="52" t="n">
        <v>-1188000</v>
      </c>
      <c r="F223" s="52" t="n">
        <v>-1100000</v>
      </c>
      <c r="G223" s="53" t="n">
        <v>12.5</v>
      </c>
      <c r="H223" s="54" t="inlineStr">
        <is>
          <t>Open filing ▸</t>
        </is>
      </c>
    </row>
    <row r="224">
      <c r="B224" s="51" t="inlineStr">
        <is>
          <t>Flagship store exit benefits</t>
        </is>
      </c>
      <c r="C224" s="51" t="inlineStr">
        <is>
          <t>2021-10-30</t>
        </is>
      </c>
      <c r="D224" s="52" t="n">
        <v>11000</v>
      </c>
      <c r="E224" s="52" t="n">
        <v>-1177000</v>
      </c>
      <c r="F224" s="52" t="n">
        <v>-1188000</v>
      </c>
      <c r="G224" s="53" t="n">
        <v>-108</v>
      </c>
      <c r="H224" s="54" t="inlineStr">
        <is>
          <t>Open filing ▸</t>
        </is>
      </c>
    </row>
    <row r="225">
      <c r="B225" s="51" t="inlineStr">
        <is>
          <t>ForeignCurrencyTransactionGainLossBeforeTax</t>
        </is>
      </c>
      <c r="C225" s="51" t="inlineStr">
        <is>
          <t>2021-01-30</t>
        </is>
      </c>
      <c r="D225" s="52" t="n">
        <v>4232000</v>
      </c>
      <c r="E225" s="52" t="n">
        <v>3933000</v>
      </c>
      <c r="F225" s="52" t="n">
        <v>-299000</v>
      </c>
      <c r="G225" s="53" t="n">
        <v>-0.07065217391304347</v>
      </c>
      <c r="H225" s="54" t="inlineStr">
        <is>
          <t>Open filing ▸</t>
        </is>
      </c>
    </row>
    <row r="226">
      <c r="B226" s="51" t="inlineStr">
        <is>
          <t>Loss on extinguishment of debt</t>
        </is>
      </c>
      <c r="C226" s="51" t="inlineStr">
        <is>
          <t>2021-07-31</t>
        </is>
      </c>
      <c r="D226" s="52" t="n">
        <v>-5347000</v>
      </c>
      <c r="E226" s="52" t="n">
        <v>-100000</v>
      </c>
      <c r="F226" s="52" t="n">
        <v>5247000</v>
      </c>
      <c r="G226" s="53" t="n">
        <v>-0.9812979240695717</v>
      </c>
      <c r="H226" s="54" t="inlineStr">
        <is>
          <t>Open filing ▸</t>
        </is>
      </c>
    </row>
    <row r="227">
      <c r="B227" s="51" t="inlineStr">
        <is>
          <t>Loss on extinguishment of debt</t>
        </is>
      </c>
      <c r="C227" s="51" t="inlineStr">
        <is>
          <t>2021-10-30</t>
        </is>
      </c>
      <c r="D227" s="52" t="n">
        <v>-5347000</v>
      </c>
      <c r="E227" s="52" t="n">
        <v>-5347000</v>
      </c>
      <c r="F227" s="52" t="n">
        <v>0</v>
      </c>
      <c r="G227" s="53" t="n">
        <v>-0</v>
      </c>
      <c r="H227" s="54" t="inlineStr">
        <is>
          <t>Open filing ▸</t>
        </is>
      </c>
    </row>
    <row r="228">
      <c r="B228" s="51" t="inlineStr">
        <is>
          <t>Loss on extinguishment of debt</t>
        </is>
      </c>
      <c r="C228" s="51" t="inlineStr">
        <is>
          <t>2022-01-29</t>
        </is>
      </c>
      <c r="D228" s="52" t="n">
        <v>5347000</v>
      </c>
      <c r="E228" s="52" t="n">
        <v>-5347000</v>
      </c>
      <c r="F228" s="52" t="n">
        <v>-10694000</v>
      </c>
      <c r="G228" s="53" t="n">
        <v>-2</v>
      </c>
      <c r="H228" s="54" t="inlineStr">
        <is>
          <t>Open filing ▸</t>
        </is>
      </c>
    </row>
    <row r="229">
      <c r="B229" s="51" t="inlineStr">
        <is>
          <t>Loss on extinguishment of debt</t>
        </is>
      </c>
      <c r="C229" s="51" t="inlineStr">
        <is>
          <t>2022-07-30</t>
        </is>
      </c>
      <c r="D229" s="52" t="n">
        <v>0</v>
      </c>
      <c r="E229" s="52" t="n">
        <v>5300000</v>
      </c>
      <c r="F229" s="52" t="n">
        <v>5300000</v>
      </c>
      <c r="G229" s="53" t="n">
        <v/>
      </c>
      <c r="H229" s="54" t="inlineStr">
        <is>
          <t>Open filing ▸</t>
        </is>
      </c>
    </row>
    <row r="230">
      <c r="B230" s="51" t="inlineStr">
        <is>
          <t>Loss on extinguishment of debt</t>
        </is>
      </c>
      <c r="C230" s="51" t="inlineStr">
        <is>
          <t>2022-10-29</t>
        </is>
      </c>
      <c r="D230" s="52" t="n">
        <v>52000</v>
      </c>
      <c r="E230" s="52" t="n">
        <v>52000</v>
      </c>
      <c r="F230" s="52" t="n">
        <v>0</v>
      </c>
      <c r="G230" s="53" t="n">
        <v>0</v>
      </c>
      <c r="H230" s="54" t="inlineStr">
        <is>
          <t>Open filing ▸</t>
        </is>
      </c>
    </row>
    <row r="231">
      <c r="B231" s="51" t="inlineStr">
        <is>
          <t>Loss on extinguishment of debt</t>
        </is>
      </c>
      <c r="C231" s="51" t="inlineStr">
        <is>
          <t>2023-10-28</t>
        </is>
      </c>
      <c r="D231" s="52" t="n">
        <v>-1276000</v>
      </c>
      <c r="E231" s="52" t="n">
        <v>-1276000</v>
      </c>
      <c r="F231" s="52" t="n">
        <v>0</v>
      </c>
      <c r="G231" s="53" t="n">
        <v>-0</v>
      </c>
      <c r="H231" s="54" t="inlineStr">
        <is>
          <t>Open filing ▸</t>
        </is>
      </c>
    </row>
    <row r="232">
      <c r="B232" s="51" t="inlineStr">
        <is>
          <t>General and administrative expense</t>
        </is>
      </c>
      <c r="C232" s="51" t="inlineStr">
        <is>
          <t>2024-08-03</t>
        </is>
      </c>
      <c r="D232" s="52" t="n">
        <v>367695000</v>
      </c>
      <c r="E232" s="52" t="n">
        <v>178147000</v>
      </c>
      <c r="F232" s="52" t="n">
        <v>-189548000</v>
      </c>
      <c r="G232" s="53" t="n">
        <v>-0.5155033383646772</v>
      </c>
      <c r="H232" s="54" t="inlineStr">
        <is>
          <t>Open filing ▸</t>
        </is>
      </c>
    </row>
    <row r="233">
      <c r="B233" s="51" t="inlineStr">
        <is>
          <t>General and administrative expense</t>
        </is>
      </c>
      <c r="C233" s="51" t="inlineStr">
        <is>
          <t>2024-11-02</t>
        </is>
      </c>
      <c r="D233" s="52" t="n">
        <v>555941000</v>
      </c>
      <c r="E233" s="52" t="n">
        <v>188246000</v>
      </c>
      <c r="F233" s="52" t="n">
        <v>-367695000</v>
      </c>
      <c r="G233" s="53" t="n">
        <v>-0.6613921261428821</v>
      </c>
      <c r="H233" s="54" t="inlineStr">
        <is>
          <t>Open filing ▸</t>
        </is>
      </c>
    </row>
    <row r="234">
      <c r="B234" s="51" t="inlineStr">
        <is>
          <t>General and administrative expense</t>
        </is>
      </c>
      <c r="C234" s="51" t="inlineStr">
        <is>
          <t>2025-08-02</t>
        </is>
      </c>
      <c r="D234" s="52" t="n">
        <v>350250000</v>
      </c>
      <c r="E234" s="52" t="n">
        <v>175325000</v>
      </c>
      <c r="F234" s="52" t="n">
        <v>-174925000</v>
      </c>
      <c r="G234" s="53" t="n">
        <v>-0.4994289793004996</v>
      </c>
      <c r="H234" s="54" t="inlineStr">
        <is>
          <t>Open filing ▸</t>
        </is>
      </c>
    </row>
    <row r="235">
      <c r="B235" s="51" t="inlineStr">
        <is>
          <t>General and administrative expense</t>
        </is>
      </c>
      <c r="C235" s="51" t="inlineStr">
        <is>
          <t>2025-11-01</t>
        </is>
      </c>
      <c r="D235" s="52" t="n">
        <v>543652000</v>
      </c>
      <c r="E235" s="52" t="n">
        <v>193402000</v>
      </c>
      <c r="F235" s="52" t="n">
        <v>-350250000</v>
      </c>
      <c r="G235" s="53" t="n">
        <v>-0.6442540448669369</v>
      </c>
      <c r="H235" s="54" t="inlineStr">
        <is>
          <t>Open filing ▸</t>
        </is>
      </c>
    </row>
    <row r="236">
      <c r="B236" s="51" t="inlineStr">
        <is>
          <t>GovernmentPayrollSubsidiesinresponsetoCOVID19Benefit</t>
        </is>
      </c>
      <c r="C236" s="51" t="inlineStr">
        <is>
          <t>2020-08-01</t>
        </is>
      </c>
      <c r="D236" s="52" t="n">
        <v>3100000</v>
      </c>
      <c r="E236" s="52" t="n">
        <v>3100000</v>
      </c>
      <c r="F236" s="52" t="n">
        <v>0</v>
      </c>
      <c r="G236" s="53" t="n">
        <v>0</v>
      </c>
      <c r="H236" s="54" t="inlineStr">
        <is>
          <t>Open filing ▸</t>
        </is>
      </c>
    </row>
    <row r="237">
      <c r="B237" s="51" t="inlineStr">
        <is>
          <t>GovernmentPayrollSubsidiesinresponsetoCOVID19Benefit</t>
        </is>
      </c>
      <c r="C237" s="51" t="inlineStr">
        <is>
          <t>2020-10-31</t>
        </is>
      </c>
      <c r="D237" s="52" t="n">
        <v>2800000</v>
      </c>
      <c r="E237" s="52" t="n">
        <v>14700000</v>
      </c>
      <c r="F237" s="52" t="n">
        <v>11900000</v>
      </c>
      <c r="G237" s="53" t="n">
        <v>4.25</v>
      </c>
      <c r="H237" s="54" t="inlineStr">
        <is>
          <t>Open filing ▸</t>
        </is>
      </c>
    </row>
    <row r="238">
      <c r="B238" s="51" t="inlineStr">
        <is>
          <t>GovernmentPayrollSubsidiesinresponsetoCOVID19Benefit</t>
        </is>
      </c>
      <c r="C238" s="51" t="inlineStr">
        <is>
          <t>2021-10-30</t>
        </is>
      </c>
      <c r="D238" s="52" t="n">
        <v>600000</v>
      </c>
      <c r="E238" s="52" t="n">
        <v>5400000</v>
      </c>
      <c r="F238" s="52" t="n">
        <v>4800000</v>
      </c>
      <c r="G238" s="53" t="n">
        <v>8</v>
      </c>
      <c r="H238" s="54" t="inlineStr">
        <is>
          <t>Open filing ▸</t>
        </is>
      </c>
    </row>
    <row r="239">
      <c r="B239" s="51" t="inlineStr">
        <is>
          <t>Gross profit</t>
        </is>
      </c>
      <c r="C239" s="51" t="inlineStr">
        <is>
          <t>2019-02-02</t>
        </is>
      </c>
      <c r="D239" s="52" t="n">
        <v>2159916000</v>
      </c>
      <c r="E239" s="52" t="n">
        <v>2159916000</v>
      </c>
      <c r="F239" s="52" t="n">
        <v>0</v>
      </c>
      <c r="G239" s="53" t="n">
        <v>0</v>
      </c>
      <c r="H239" s="54" t="inlineStr">
        <is>
          <t>Open filing ▸</t>
        </is>
      </c>
    </row>
    <row r="240">
      <c r="B240" s="51" t="inlineStr">
        <is>
          <t>Gross profit</t>
        </is>
      </c>
      <c r="C240" s="51" t="inlineStr">
        <is>
          <t>2019-08-03</t>
        </is>
      </c>
      <c r="D240" s="52" t="n">
        <v>498633000</v>
      </c>
      <c r="E240" s="52" t="n">
        <v>498633000</v>
      </c>
      <c r="F240" s="52" t="n">
        <v>0</v>
      </c>
      <c r="G240" s="53" t="n">
        <v>0</v>
      </c>
      <c r="H240" s="54" t="inlineStr">
        <is>
          <t>Open filing ▸</t>
        </is>
      </c>
    </row>
    <row r="241">
      <c r="B241" s="51" t="inlineStr">
        <is>
          <t>Gross profit</t>
        </is>
      </c>
      <c r="C241" s="51" t="inlineStr">
        <is>
          <t>2019-11-02</t>
        </is>
      </c>
      <c r="D241" s="52" t="n">
        <v>518931000</v>
      </c>
      <c r="E241" s="52" t="n">
        <v>518931000</v>
      </c>
      <c r="F241" s="52" t="n">
        <v>0</v>
      </c>
      <c r="G241" s="53" t="n">
        <v>0</v>
      </c>
      <c r="H241" s="54" t="inlineStr">
        <is>
          <t>Open filing ▸</t>
        </is>
      </c>
    </row>
    <row r="242">
      <c r="B242" s="51" t="inlineStr">
        <is>
          <t>Gross profit</t>
        </is>
      </c>
      <c r="C242" s="51" t="inlineStr">
        <is>
          <t>2020-02-01</t>
        </is>
      </c>
      <c r="D242" s="52" t="n">
        <v>2150918000</v>
      </c>
      <c r="E242" s="52" t="n">
        <v>2150918000</v>
      </c>
      <c r="F242" s="52" t="n">
        <v>0</v>
      </c>
      <c r="G242" s="53" t="n">
        <v>0</v>
      </c>
      <c r="H242" s="54" t="inlineStr">
        <is>
          <t>Open filing ▸</t>
        </is>
      </c>
    </row>
    <row r="243">
      <c r="B243" s="51" t="inlineStr">
        <is>
          <t>Gross profit</t>
        </is>
      </c>
      <c r="C243" s="51" t="inlineStr">
        <is>
          <t>2020-08-01</t>
        </is>
      </c>
      <c r="D243" s="52" t="n">
        <v>687753000</v>
      </c>
      <c r="E243" s="52" t="n">
        <v>423608000</v>
      </c>
      <c r="F243" s="52" t="n">
        <v>-264145000</v>
      </c>
      <c r="G243" s="53" t="n">
        <v>-0.3840695714886013</v>
      </c>
      <c r="H243" s="54" t="inlineStr">
        <is>
          <t>Open filing ▸</t>
        </is>
      </c>
    </row>
    <row r="244">
      <c r="B244" s="51" t="inlineStr">
        <is>
          <t>Gross profit</t>
        </is>
      </c>
      <c r="C244" s="51" t="inlineStr">
        <is>
          <t>2020-10-31</t>
        </is>
      </c>
      <c r="D244" s="52" t="n">
        <v>1212186000</v>
      </c>
      <c r="E244" s="52" t="n">
        <v>524433000</v>
      </c>
      <c r="F244" s="52" t="n">
        <v>-687753000</v>
      </c>
      <c r="G244" s="53" t="n">
        <v>-0.5673658992926828</v>
      </c>
      <c r="H244" s="54" t="inlineStr">
        <is>
          <t>Open filing ▸</t>
        </is>
      </c>
    </row>
    <row r="245">
      <c r="B245" s="51" t="inlineStr">
        <is>
          <t>Gross profit</t>
        </is>
      </c>
      <c r="C245" s="51" t="inlineStr">
        <is>
          <t>2021-07-31</t>
        </is>
      </c>
      <c r="D245" s="52" t="n">
        <v>1058619000</v>
      </c>
      <c r="E245" s="52" t="n">
        <v>563485000</v>
      </c>
      <c r="F245" s="52" t="n">
        <v>-495134000</v>
      </c>
      <c r="G245" s="53" t="n">
        <v>-0.4677169028706267</v>
      </c>
      <c r="H245" s="54" t="inlineStr">
        <is>
          <t>Open filing ▸</t>
        </is>
      </c>
    </row>
    <row r="246">
      <c r="B246" s="51" t="inlineStr">
        <is>
          <t>Gross profit</t>
        </is>
      </c>
      <c r="C246" s="51" t="inlineStr">
        <is>
          <t>2021-10-30</t>
        </is>
      </c>
      <c r="D246" s="52" t="n">
        <v>1634863000</v>
      </c>
      <c r="E246" s="52" t="n">
        <v>576244000</v>
      </c>
      <c r="F246" s="52" t="n">
        <v>-1058619000</v>
      </c>
      <c r="G246" s="53" t="n">
        <v>-0.6475276521641263</v>
      </c>
      <c r="H246" s="54" t="inlineStr">
        <is>
          <t>Open filing ▸</t>
        </is>
      </c>
    </row>
    <row r="247">
      <c r="B247" s="51" t="inlineStr">
        <is>
          <t>Gross profit</t>
        </is>
      </c>
      <c r="C247" s="51" t="inlineStr">
        <is>
          <t>2022-07-30</t>
        </is>
      </c>
      <c r="D247" s="52" t="n">
        <v>915437000</v>
      </c>
      <c r="E247" s="52" t="n">
        <v>465891000</v>
      </c>
      <c r="F247" s="52" t="n">
        <v>-449546000</v>
      </c>
      <c r="G247" s="53" t="n">
        <v>-0.4910725697126072</v>
      </c>
      <c r="H247" s="54" t="inlineStr">
        <is>
          <t>Open filing ▸</t>
        </is>
      </c>
    </row>
    <row r="248">
      <c r="B248" s="51" t="inlineStr">
        <is>
          <t>Gross profit</t>
        </is>
      </c>
      <c r="C248" s="51" t="inlineStr">
        <is>
          <t>2022-10-29</t>
        </is>
      </c>
      <c r="D248" s="52" t="n">
        <v>1436253000</v>
      </c>
      <c r="E248" s="52" t="n">
        <v>520816000</v>
      </c>
      <c r="F248" s="52" t="n">
        <v>-915437000</v>
      </c>
      <c r="G248" s="53" t="n">
        <v>-0.6373786512543402</v>
      </c>
      <c r="H248" s="54" t="inlineStr">
        <is>
          <t>Open filing ▸</t>
        </is>
      </c>
    </row>
    <row r="249">
      <c r="B249" s="51" t="inlineStr">
        <is>
          <t>Gross profit</t>
        </is>
      </c>
      <c r="C249" s="51" t="inlineStr">
        <is>
          <t>2023-07-29</t>
        </is>
      </c>
      <c r="D249" s="52" t="n">
        <v>1094174000</v>
      </c>
      <c r="E249" s="52" t="n">
        <v>584380000</v>
      </c>
      <c r="F249" s="52" t="n">
        <v>-509794000</v>
      </c>
      <c r="G249" s="53" t="n">
        <v>-0.4659167554703365</v>
      </c>
      <c r="H249" s="54" t="inlineStr">
        <is>
          <t>Open filing ▸</t>
        </is>
      </c>
    </row>
    <row r="250">
      <c r="B250" s="51" t="inlineStr">
        <is>
          <t>Gross profit</t>
        </is>
      </c>
      <c r="C250" s="51" t="inlineStr">
        <is>
          <t>2023-10-28</t>
        </is>
      </c>
      <c r="D250" s="52" t="n">
        <v>1779843000</v>
      </c>
      <c r="E250" s="52" t="n">
        <v>685669000</v>
      </c>
      <c r="F250" s="52" t="n">
        <v>-1094174000</v>
      </c>
      <c r="G250" s="53" t="n">
        <v>-0.6147587174823846</v>
      </c>
      <c r="H250" s="54" t="inlineStr">
        <is>
          <t>Open filing ▸</t>
        </is>
      </c>
    </row>
    <row r="251">
      <c r="B251" s="51" t="inlineStr">
        <is>
          <t>Gross profit</t>
        </is>
      </c>
      <c r="C251" s="51" t="inlineStr">
        <is>
          <t>2024-08-03</t>
        </is>
      </c>
      <c r="D251" s="52" t="n">
        <v>1413719000</v>
      </c>
      <c r="E251" s="52" t="n">
        <v>736262000</v>
      </c>
      <c r="F251" s="52" t="n">
        <v>-677457000</v>
      </c>
      <c r="G251" s="53" t="n">
        <v>-0.4792020196375659</v>
      </c>
      <c r="H251" s="54" t="inlineStr">
        <is>
          <t>Open filing ▸</t>
        </is>
      </c>
    </row>
    <row r="252">
      <c r="B252" s="51" t="inlineStr">
        <is>
          <t>Gross profit</t>
        </is>
      </c>
      <c r="C252" s="51" t="inlineStr">
        <is>
          <t>2024-11-02</t>
        </is>
      </c>
      <c r="D252" s="52" t="n">
        <v>2200651000</v>
      </c>
      <c r="E252" s="52" t="n">
        <v>786932000</v>
      </c>
      <c r="F252" s="52" t="n">
        <v>-1413719000</v>
      </c>
      <c r="G252" s="53" t="n">
        <v>-0.6424094506580098</v>
      </c>
      <c r="H252" s="54" t="inlineStr">
        <is>
          <t>Open filing ▸</t>
        </is>
      </c>
    </row>
    <row r="253">
      <c r="B253" s="51" t="inlineStr">
        <is>
          <t>ImpairmentOfIntangibleAssetsIndefinitelivedExcludingGoodwill</t>
        </is>
      </c>
      <c r="C253" s="51" t="inlineStr">
        <is>
          <t>2025-11-01</t>
        </is>
      </c>
      <c r="D253" s="52" t="n">
        <v>922000</v>
      </c>
      <c r="E253" s="52" t="n">
        <v>0</v>
      </c>
      <c r="F253" s="52" t="n">
        <v>-922000</v>
      </c>
      <c r="G253" s="53" t="n">
        <v>-1</v>
      </c>
      <c r="H253" s="54" t="inlineStr">
        <is>
          <t>Open filing ▸</t>
        </is>
      </c>
    </row>
    <row r="254">
      <c r="B254" s="51" t="inlineStr">
        <is>
          <t>Noncontrolling Interest [Member]</t>
        </is>
      </c>
      <c r="C254" s="51" t="inlineStr">
        <is>
          <t>2019-08-03</t>
        </is>
      </c>
      <c r="D254" s="52" t="n">
        <v>1618000</v>
      </c>
      <c r="E254" s="52" t="n">
        <v>2487000</v>
      </c>
      <c r="F254" s="52" t="n">
        <v>869000</v>
      </c>
      <c r="G254" s="53" t="n">
        <v>0.5370828182941904</v>
      </c>
      <c r="H254" s="54" t="inlineStr">
        <is>
          <t>Open filing ▸</t>
        </is>
      </c>
    </row>
    <row r="255">
      <c r="B255" s="51" t="inlineStr">
        <is>
          <t>Noncontrolling Interest [Member]</t>
        </is>
      </c>
      <c r="C255" s="51" t="inlineStr">
        <is>
          <t>2019-11-02</t>
        </is>
      </c>
      <c r="D255" s="52" t="n">
        <v>1047000</v>
      </c>
      <c r="E255" s="52" t="n">
        <v>3534000</v>
      </c>
      <c r="F255" s="52" t="n">
        <v>2487000</v>
      </c>
      <c r="G255" s="53" t="n">
        <v>2.375358166189112</v>
      </c>
      <c r="H255" s="54" t="inlineStr">
        <is>
          <t>Open filing ▸</t>
        </is>
      </c>
    </row>
    <row r="256">
      <c r="B256" s="51" t="inlineStr">
        <is>
          <t>Noncontrolling Interest [Member]</t>
        </is>
      </c>
      <c r="C256" s="51" t="inlineStr">
        <is>
          <t>2020-08-01</t>
        </is>
      </c>
      <c r="D256" s="52" t="n">
        <v>328000</v>
      </c>
      <c r="E256" s="52" t="n">
        <v>445000</v>
      </c>
      <c r="F256" s="52" t="n">
        <v>117000</v>
      </c>
      <c r="G256" s="53" t="n">
        <v>0.3567073170731707</v>
      </c>
      <c r="H256" s="54" t="inlineStr">
        <is>
          <t>Open filing ▸</t>
        </is>
      </c>
    </row>
    <row r="257">
      <c r="B257" s="51" t="inlineStr">
        <is>
          <t>Noncontrolling Interest [Member]</t>
        </is>
      </c>
      <c r="C257" s="51" t="inlineStr">
        <is>
          <t>2020-10-31</t>
        </is>
      </c>
      <c r="D257" s="52" t="n">
        <v>1758000</v>
      </c>
      <c r="E257" s="52" t="n">
        <v>2203000</v>
      </c>
      <c r="F257" s="52" t="n">
        <v>445000</v>
      </c>
      <c r="G257" s="53" t="n">
        <v>0.2531285551763368</v>
      </c>
      <c r="H257" s="54" t="inlineStr">
        <is>
          <t>Open filing ▸</t>
        </is>
      </c>
    </row>
    <row r="258">
      <c r="B258" s="51" t="inlineStr">
        <is>
          <t>Noncontrolling Interest [Member]</t>
        </is>
      </c>
      <c r="C258" s="51" t="inlineStr">
        <is>
          <t>2021-07-31</t>
        </is>
      </c>
      <c r="D258" s="52" t="n">
        <v>1956000</v>
      </c>
      <c r="E258" s="52" t="n">
        <v>2894000</v>
      </c>
      <c r="F258" s="52" t="n">
        <v>938000</v>
      </c>
      <c r="G258" s="53" t="n">
        <v>0.4795501022494887</v>
      </c>
      <c r="H258" s="54" t="inlineStr">
        <is>
          <t>Open filing ▸</t>
        </is>
      </c>
    </row>
    <row r="259">
      <c r="B259" s="51" t="inlineStr">
        <is>
          <t>Noncontrolling Interest [Member]</t>
        </is>
      </c>
      <c r="C259" s="51" t="inlineStr">
        <is>
          <t>2021-10-30</t>
        </is>
      </c>
      <c r="D259" s="52" t="n">
        <v>1845000</v>
      </c>
      <c r="E259" s="52" t="n">
        <v>4739000</v>
      </c>
      <c r="F259" s="52" t="n">
        <v>2894000</v>
      </c>
      <c r="G259" s="53" t="n">
        <v>1.568563685636856</v>
      </c>
      <c r="H259" s="54" t="inlineStr">
        <is>
          <t>Open filing ▸</t>
        </is>
      </c>
    </row>
    <row r="260">
      <c r="B260" s="51" t="inlineStr">
        <is>
          <t>Noncontrolling Interest [Member]</t>
        </is>
      </c>
      <c r="C260" s="51" t="inlineStr">
        <is>
          <t>2022-07-30</t>
        </is>
      </c>
      <c r="D260" s="52" t="n">
        <v>2092000</v>
      </c>
      <c r="E260" s="52" t="n">
        <v>3715000</v>
      </c>
      <c r="F260" s="52" t="n">
        <v>1623000</v>
      </c>
      <c r="G260" s="53" t="n">
        <v>0.7758126195028681</v>
      </c>
      <c r="H260" s="54" t="inlineStr">
        <is>
          <t>Open filing ▸</t>
        </is>
      </c>
    </row>
    <row r="261">
      <c r="B261" s="51" t="inlineStr">
        <is>
          <t>Noncontrolling Interest [Member]</t>
        </is>
      </c>
      <c r="C261" s="51" t="inlineStr">
        <is>
          <t>2022-10-29</t>
        </is>
      </c>
      <c r="D261" s="52" t="n">
        <v>1496000</v>
      </c>
      <c r="E261" s="52" t="n">
        <v>5211000</v>
      </c>
      <c r="F261" s="52" t="n">
        <v>3715000</v>
      </c>
      <c r="G261" s="53" t="n">
        <v>2.483288770053476</v>
      </c>
      <c r="H261" s="54" t="inlineStr">
        <is>
          <t>Open filing ▸</t>
        </is>
      </c>
    </row>
    <row r="262">
      <c r="B262" s="51" t="inlineStr">
        <is>
          <t>Noncontrolling Interest [Member]</t>
        </is>
      </c>
      <c r="C262" s="51" t="inlineStr">
        <is>
          <t>2023-07-29</t>
        </is>
      </c>
      <c r="D262" s="52" t="n">
        <v>1837000</v>
      </c>
      <c r="E262" s="52" t="n">
        <v>3113000</v>
      </c>
      <c r="F262" s="52" t="n">
        <v>1276000</v>
      </c>
      <c r="G262" s="53" t="n">
        <v>0.6946107784431138</v>
      </c>
      <c r="H262" s="54" t="inlineStr">
        <is>
          <t>Open filing ▸</t>
        </is>
      </c>
    </row>
    <row r="263">
      <c r="B263" s="51" t="inlineStr">
        <is>
          <t>Noncontrolling Interest [Member]</t>
        </is>
      </c>
      <c r="C263" s="51" t="inlineStr">
        <is>
          <t>2023-10-28</t>
        </is>
      </c>
      <c r="D263" s="52" t="n">
        <v>1521000</v>
      </c>
      <c r="E263" s="52" t="n">
        <v>4634000</v>
      </c>
      <c r="F263" s="52" t="n">
        <v>3113000</v>
      </c>
      <c r="G263" s="53" t="n">
        <v>2.046679815910585</v>
      </c>
      <c r="H263" s="54" t="inlineStr">
        <is>
          <t>Open filing ▸</t>
        </is>
      </c>
    </row>
    <row r="264">
      <c r="B264" s="51" t="inlineStr">
        <is>
          <t>Noncontrolling Interest [Member]</t>
        </is>
      </c>
      <c r="C264" s="51" t="inlineStr">
        <is>
          <t>2024-08-03</t>
        </is>
      </c>
      <c r="D264" s="52" t="n">
        <v>2211000</v>
      </c>
      <c r="E264" s="52" t="n">
        <v>3439000</v>
      </c>
      <c r="F264" s="52" t="n">
        <v>1228000</v>
      </c>
      <c r="G264" s="53" t="n">
        <v>0.5554047942107644</v>
      </c>
      <c r="H264" s="54" t="inlineStr">
        <is>
          <t>Open filing ▸</t>
        </is>
      </c>
    </row>
    <row r="265">
      <c r="B265" s="51" t="inlineStr">
        <is>
          <t>Noncontrolling Interest [Member]</t>
        </is>
      </c>
      <c r="C265" s="51" t="inlineStr">
        <is>
          <t>2024-11-02</t>
        </is>
      </c>
      <c r="D265" s="52" t="n">
        <v>1885000</v>
      </c>
      <c r="E265" s="52" t="n">
        <v>5324000</v>
      </c>
      <c r="F265" s="52" t="n">
        <v>3439000</v>
      </c>
      <c r="G265" s="53" t="n">
        <v>1.824403183023873</v>
      </c>
      <c r="H265" s="54" t="inlineStr">
        <is>
          <t>Open filing ▸</t>
        </is>
      </c>
    </row>
    <row r="266">
      <c r="B266" s="51" t="inlineStr">
        <is>
          <t>Noncontrolling Interest [Member]</t>
        </is>
      </c>
      <c r="C266" s="51" t="inlineStr">
        <is>
          <t>2025-08-02</t>
        </is>
      </c>
      <c r="D266" s="52" t="n">
        <v>2005000</v>
      </c>
      <c r="E266" s="52" t="n">
        <v>3331000</v>
      </c>
      <c r="F266" s="52" t="n">
        <v>1326000</v>
      </c>
      <c r="G266" s="53" t="n">
        <v>0.6613466334164588</v>
      </c>
      <c r="H266" s="54" t="inlineStr">
        <is>
          <t>Open filing ▸</t>
        </is>
      </c>
    </row>
    <row r="267">
      <c r="B267" s="51" t="inlineStr">
        <is>
          <t>Noncontrolling Interest [Member]</t>
        </is>
      </c>
      <c r="C267" s="51" t="inlineStr">
        <is>
          <t>2025-11-01</t>
        </is>
      </c>
      <c r="D267" s="52" t="n">
        <v>2105000</v>
      </c>
      <c r="E267" s="52" t="n">
        <v>5436000</v>
      </c>
      <c r="F267" s="52" t="n">
        <v>3331000</v>
      </c>
      <c r="G267" s="53" t="n">
        <v>1.582422802850356</v>
      </c>
      <c r="H267" s="54" t="inlineStr">
        <is>
          <t>Open filing ▸</t>
        </is>
      </c>
    </row>
    <row r="268">
      <c r="B268" s="51" t="inlineStr">
        <is>
          <t>Income (Loss) from Continuing Operations before Income Taxes, Noncontrolling Interest, Total</t>
        </is>
      </c>
      <c r="C268" s="51" t="inlineStr">
        <is>
          <t>2020-02-01</t>
        </is>
      </c>
      <c r="D268" s="52" t="n">
        <v>5600000</v>
      </c>
      <c r="E268" s="52" t="n">
        <v>4300000</v>
      </c>
      <c r="F268" s="52" t="n">
        <v>-1300000</v>
      </c>
      <c r="G268" s="53" t="n">
        <v>-0.2321428571428572</v>
      </c>
      <c r="H268" s="54" t="inlineStr">
        <is>
          <t>Open filing ▸</t>
        </is>
      </c>
    </row>
    <row r="269">
      <c r="B269" s="51" t="inlineStr">
        <is>
          <t>Income (Loss) from Continuing Operations before Income Taxes, Noncontrolling Interest, Total</t>
        </is>
      </c>
      <c r="C269" s="51" t="inlineStr">
        <is>
          <t>2020-10-31</t>
        </is>
      </c>
      <c r="D269" s="52" t="n">
        <v>-155645000</v>
      </c>
      <c r="E269" s="52" t="n">
        <v>49808000</v>
      </c>
      <c r="F269" s="52" t="n">
        <v>205453000</v>
      </c>
      <c r="G269" s="53" t="n">
        <v>-1.320010279803399</v>
      </c>
      <c r="H269" s="54" t="inlineStr">
        <is>
          <t>Open filing ▸</t>
        </is>
      </c>
    </row>
    <row r="270">
      <c r="B270" s="51" t="inlineStr">
        <is>
          <t>Income (Loss) from Continuing Operations before Income Taxes, Noncontrolling Interest, Total</t>
        </is>
      </c>
      <c r="C270" s="51" t="inlineStr">
        <is>
          <t>2021-01-30</t>
        </is>
      </c>
      <c r="D270" s="52" t="n">
        <v>5600000</v>
      </c>
      <c r="E270" s="52" t="n">
        <v>-48743000</v>
      </c>
      <c r="F270" s="52" t="n">
        <v>-54343000</v>
      </c>
      <c r="G270" s="53" t="n">
        <v>-9.704107142857143</v>
      </c>
      <c r="H270" s="54" t="inlineStr">
        <is>
          <t>Open filing ▸</t>
        </is>
      </c>
    </row>
    <row r="271">
      <c r="B271" s="51" t="inlineStr">
        <is>
          <t>Income (Loss) from Continuing Operations before Income Taxes, Noncontrolling Interest, Total</t>
        </is>
      </c>
      <c r="C271" s="51" t="inlineStr">
        <is>
          <t>2021-07-31</t>
        </is>
      </c>
      <c r="D271" s="52" t="n">
        <v>152339000</v>
      </c>
      <c r="E271" s="52" t="n">
        <v>103512000</v>
      </c>
      <c r="F271" s="52" t="n">
        <v>-48827000</v>
      </c>
      <c r="G271" s="53" t="n">
        <v>-0.3205154294041578</v>
      </c>
      <c r="H271" s="54" t="inlineStr">
        <is>
          <t>Open filing ▸</t>
        </is>
      </c>
    </row>
    <row r="272">
      <c r="B272" s="51" t="inlineStr">
        <is>
          <t>Income (Loss) from Continuing Operations before Income Taxes, Noncontrolling Interest, Total</t>
        </is>
      </c>
      <c r="C272" s="51" t="inlineStr">
        <is>
          <t>2021-10-30</t>
        </is>
      </c>
      <c r="D272" s="52" t="n">
        <v>217800000</v>
      </c>
      <c r="E272" s="52" t="n">
        <v>65461000</v>
      </c>
      <c r="F272" s="52" t="n">
        <v>-152339000</v>
      </c>
      <c r="G272" s="53" t="n">
        <v>-0.6994444444444444</v>
      </c>
      <c r="H272" s="54" t="inlineStr">
        <is>
          <t>Open filing ▸</t>
        </is>
      </c>
    </row>
    <row r="273">
      <c r="B273" s="51" t="inlineStr">
        <is>
          <t>Income (Loss) from Continuing Operations before Income Taxes, Noncontrolling Interest, Total</t>
        </is>
      </c>
      <c r="C273" s="51" t="inlineStr">
        <is>
          <t>2022-01-29</t>
        </is>
      </c>
      <c r="D273" s="52" t="n">
        <v>5600000</v>
      </c>
      <c r="E273" s="52" t="n">
        <v>308974000</v>
      </c>
      <c r="F273" s="52" t="n">
        <v>303374000</v>
      </c>
      <c r="G273" s="53" t="n">
        <v>54.17392857142857</v>
      </c>
      <c r="H273" s="54" t="inlineStr">
        <is>
          <t>Open filing ▸</t>
        </is>
      </c>
    </row>
    <row r="274">
      <c r="B274" s="51" t="inlineStr">
        <is>
          <t>Income (Loss) from Continuing Operations before Income Taxes, Noncontrolling Interest, Total</t>
        </is>
      </c>
      <c r="C274" s="51" t="inlineStr">
        <is>
          <t>2022-07-30</t>
        </is>
      </c>
      <c r="D274" s="52" t="n">
        <v>-26141000</v>
      </c>
      <c r="E274" s="52" t="n">
        <v>-9108000</v>
      </c>
      <c r="F274" s="52" t="n">
        <v>17033000</v>
      </c>
      <c r="G274" s="53" t="n">
        <v>-0.6515818063578287</v>
      </c>
      <c r="H274" s="54" t="inlineStr">
        <is>
          <t>Open filing ▸</t>
        </is>
      </c>
    </row>
    <row r="275">
      <c r="B275" s="51" t="inlineStr">
        <is>
          <t>Income (Loss) from Continuing Operations before Income Taxes, Noncontrolling Interest, Total</t>
        </is>
      </c>
      <c r="C275" s="51" t="inlineStr">
        <is>
          <t>2022-10-29</t>
        </is>
      </c>
      <c r="D275" s="52" t="n">
        <v>-15893000</v>
      </c>
      <c r="E275" s="52" t="n">
        <v>10248000</v>
      </c>
      <c r="F275" s="52" t="n">
        <v>26141000</v>
      </c>
      <c r="G275" s="53" t="n">
        <v>-1.644812181463537</v>
      </c>
      <c r="H275" s="54" t="inlineStr">
        <is>
          <t>Open filing ▸</t>
        </is>
      </c>
    </row>
    <row r="276">
      <c r="B276" s="51" t="inlineStr">
        <is>
          <t>Income (Loss) from Continuing Operations before Income Taxes, Noncontrolling Interest, Total</t>
        </is>
      </c>
      <c r="C276" s="51" t="inlineStr">
        <is>
          <t>2023-07-29</t>
        </is>
      </c>
      <c r="D276" s="52" t="n">
        <v>119310000</v>
      </c>
      <c r="E276" s="52" t="n">
        <v>88745000</v>
      </c>
      <c r="F276" s="52" t="n">
        <v>-30565000</v>
      </c>
      <c r="G276" s="53" t="n">
        <v>-0.2561813762467521</v>
      </c>
      <c r="H276" s="54" t="inlineStr">
        <is>
          <t>Open filing ▸</t>
        </is>
      </c>
    </row>
    <row r="277">
      <c r="B277" s="51" t="inlineStr">
        <is>
          <t>Income (Loss) from Continuing Operations before Income Taxes, Noncontrolling Interest, Total</t>
        </is>
      </c>
      <c r="C277" s="51" t="inlineStr">
        <is>
          <t>2023-10-28</t>
        </is>
      </c>
      <c r="D277" s="52" t="n">
        <v>256659000</v>
      </c>
      <c r="E277" s="52" t="n">
        <v>137349000</v>
      </c>
      <c r="F277" s="52" t="n">
        <v>-119310000</v>
      </c>
      <c r="G277" s="53" t="n">
        <v>-0.4648580412142181</v>
      </c>
      <c r="H277" s="54" t="inlineStr">
        <is>
          <t>Open filing ▸</t>
        </is>
      </c>
    </row>
    <row r="278">
      <c r="B278" s="51" t="inlineStr">
        <is>
          <t>Income (Loss) from Continuing Operations before Income Taxes, Noncontrolling Interest, Total</t>
        </is>
      </c>
      <c r="C278" s="51" t="inlineStr">
        <is>
          <t>2024-08-03</t>
        </is>
      </c>
      <c r="D278" s="52" t="n">
        <v>315700000</v>
      </c>
      <c r="E278" s="52" t="n">
        <v>180828000</v>
      </c>
      <c r="F278" s="52" t="n">
        <v>-134872000</v>
      </c>
      <c r="G278" s="53" t="n">
        <v>-0.4272157111181502</v>
      </c>
      <c r="H278" s="54" t="inlineStr">
        <is>
          <t>Open filing ▸</t>
        </is>
      </c>
    </row>
    <row r="279">
      <c r="B279" s="51" t="inlineStr">
        <is>
          <t>Income (Loss) from Continuing Operations before Income Taxes, Noncontrolling Interest, Total</t>
        </is>
      </c>
      <c r="C279" s="51" t="inlineStr">
        <is>
          <t>2024-11-02</t>
        </is>
      </c>
      <c r="D279" s="52" t="n">
        <v>503715000</v>
      </c>
      <c r="E279" s="52" t="n">
        <v>188015000</v>
      </c>
      <c r="F279" s="52" t="n">
        <v>-315700000</v>
      </c>
      <c r="G279" s="53" t="n">
        <v>-0.6267432973010532</v>
      </c>
      <c r="H279" s="54" t="inlineStr">
        <is>
          <t>Open filing ▸</t>
        </is>
      </c>
    </row>
    <row r="280">
      <c r="B280" s="51" t="inlineStr">
        <is>
          <t>Income (Loss) from Continuing Operations before Income Taxes, Noncontrolling Interest, Total</t>
        </is>
      </c>
      <c r="C280" s="51" t="inlineStr">
        <is>
          <t>2025-08-02</t>
        </is>
      </c>
      <c r="D280" s="52" t="n">
        <v>317448000</v>
      </c>
      <c r="E280" s="52" t="n">
        <v>209132000</v>
      </c>
      <c r="F280" s="52" t="n">
        <v>-108316000</v>
      </c>
      <c r="G280" s="53" t="n">
        <v>-0.3412086388951892</v>
      </c>
      <c r="H280" s="54" t="inlineStr">
        <is>
          <t>Open filing ▸</t>
        </is>
      </c>
    </row>
    <row r="281">
      <c r="B281" s="51" t="inlineStr">
        <is>
          <t>Income (Loss) from Continuing Operations before Income Taxes, Noncontrolling Interest, Total</t>
        </is>
      </c>
      <c r="C281" s="51" t="inlineStr">
        <is>
          <t>2025-11-01</t>
        </is>
      </c>
      <c r="D281" s="52" t="n">
        <v>478410000</v>
      </c>
      <c r="E281" s="52" t="n">
        <v>160962000</v>
      </c>
      <c r="F281" s="52" t="n">
        <v>-317448000</v>
      </c>
      <c r="G281" s="53" t="n">
        <v>-0.6635480027591396</v>
      </c>
      <c r="H281" s="54" t="inlineStr">
        <is>
          <t>Open filing ▸</t>
        </is>
      </c>
    </row>
    <row r="282">
      <c r="B282" s="51" t="inlineStr">
        <is>
          <t>Income (loss) before income taxes</t>
        </is>
      </c>
      <c r="C282" s="51" t="inlineStr">
        <is>
          <t>2019-08-03</t>
        </is>
      </c>
      <c r="D282" s="52" t="n">
        <v>-68728000</v>
      </c>
      <c r="E282" s="52" t="n">
        <v>-40854000</v>
      </c>
      <c r="F282" s="52" t="n">
        <v>27874000</v>
      </c>
      <c r="G282" s="53" t="n">
        <v>-0.4055697823303457</v>
      </c>
      <c r="H282" s="54" t="inlineStr">
        <is>
          <t>Open filing ▸</t>
        </is>
      </c>
    </row>
    <row r="283">
      <c r="B283" s="51" t="inlineStr">
        <is>
          <t>Income (loss) before income taxes</t>
        </is>
      </c>
      <c r="C283" s="51" t="inlineStr">
        <is>
          <t>2019-11-02</t>
        </is>
      </c>
      <c r="D283" s="52" t="n">
        <v>-57171000</v>
      </c>
      <c r="E283" s="52" t="n">
        <v>11557000</v>
      </c>
      <c r="F283" s="52" t="n">
        <v>68728000</v>
      </c>
      <c r="G283" s="53" t="n">
        <v>-1.202147942138497</v>
      </c>
      <c r="H283" s="54" t="inlineStr">
        <is>
          <t>Open filing ▸</t>
        </is>
      </c>
    </row>
    <row r="284">
      <c r="B284" s="51" t="inlineStr">
        <is>
          <t>Income (loss) before income taxes</t>
        </is>
      </c>
      <c r="C284" s="51" t="inlineStr">
        <is>
          <t>2020-08-01</t>
        </is>
      </c>
      <c r="D284" s="52" t="n">
        <v>-205453000</v>
      </c>
      <c r="E284" s="52" t="n">
        <v>7045000</v>
      </c>
      <c r="F284" s="52" t="n">
        <v>212498000</v>
      </c>
      <c r="G284" s="53" t="n">
        <v>-1.034290080943087</v>
      </c>
      <c r="H284" s="54" t="inlineStr">
        <is>
          <t>Open filing ▸</t>
        </is>
      </c>
    </row>
    <row r="285">
      <c r="B285" s="51" t="inlineStr">
        <is>
          <t>Income (loss) before income taxes</t>
        </is>
      </c>
      <c r="C285" s="51" t="inlineStr">
        <is>
          <t>2020-10-31</t>
        </is>
      </c>
      <c r="D285" s="52" t="n">
        <v>-155645000</v>
      </c>
      <c r="E285" s="52" t="n">
        <v>49808000</v>
      </c>
      <c r="F285" s="52" t="n">
        <v>205453000</v>
      </c>
      <c r="G285" s="53" t="n">
        <v>-1.320010279803399</v>
      </c>
      <c r="H285" s="54" t="inlineStr">
        <is>
          <t>Open filing ▸</t>
        </is>
      </c>
    </row>
    <row r="286">
      <c r="B286" s="51" t="inlineStr">
        <is>
          <t>Income (loss) before income taxes</t>
        </is>
      </c>
      <c r="C286" s="51" t="inlineStr">
        <is>
          <t>2021-07-31</t>
        </is>
      </c>
      <c r="D286" s="52" t="n">
        <v>152339000</v>
      </c>
      <c r="E286" s="52" t="n">
        <v>103512000</v>
      </c>
      <c r="F286" s="52" t="n">
        <v>-48827000</v>
      </c>
      <c r="G286" s="53" t="n">
        <v>-0.3205154294041578</v>
      </c>
      <c r="H286" s="54" t="inlineStr">
        <is>
          <t>Open filing ▸</t>
        </is>
      </c>
    </row>
    <row r="287">
      <c r="B287" s="51" t="inlineStr">
        <is>
          <t>Income tax expense</t>
        </is>
      </c>
      <c r="C287" s="51" t="inlineStr">
        <is>
          <t>2019-08-03</t>
        </is>
      </c>
      <c r="D287" s="52" t="n">
        <v>-20918000</v>
      </c>
      <c r="E287" s="52" t="n">
        <v>-11330000</v>
      </c>
      <c r="F287" s="52" t="n">
        <v>9588000</v>
      </c>
      <c r="G287" s="53" t="n">
        <v>-0.4583612200019122</v>
      </c>
      <c r="H287" s="54" t="inlineStr">
        <is>
          <t>Open filing ▸</t>
        </is>
      </c>
    </row>
    <row r="288">
      <c r="B288" s="51" t="inlineStr">
        <is>
          <t>Income tax expense</t>
        </is>
      </c>
      <c r="C288" s="51" t="inlineStr">
        <is>
          <t>2019-11-02</t>
        </is>
      </c>
      <c r="D288" s="52" t="n">
        <v>-16931000</v>
      </c>
      <c r="E288" s="52" t="n">
        <v>3987000</v>
      </c>
      <c r="F288" s="52" t="n">
        <v>20918000</v>
      </c>
      <c r="G288" s="53" t="n">
        <v>-1.235485204654185</v>
      </c>
      <c r="H288" s="54" t="inlineStr">
        <is>
          <t>Open filing ▸</t>
        </is>
      </c>
    </row>
    <row r="289">
      <c r="B289" s="51" t="inlineStr">
        <is>
          <t>Income tax expense</t>
        </is>
      </c>
      <c r="C289" s="51" t="inlineStr">
        <is>
          <t>2020-08-01</t>
        </is>
      </c>
      <c r="D289" s="52" t="n">
        <v>32786000</v>
      </c>
      <c r="E289" s="52" t="n">
        <v>1253000</v>
      </c>
      <c r="F289" s="52" t="n">
        <v>-31533000</v>
      </c>
      <c r="G289" s="53" t="n">
        <v>-0.9617824681266394</v>
      </c>
      <c r="H289" s="54" t="inlineStr">
        <is>
          <t>Open filing ▸</t>
        </is>
      </c>
    </row>
    <row r="290">
      <c r="B290" s="51" t="inlineStr">
        <is>
          <t>Income tax expense</t>
        </is>
      </c>
      <c r="C290" s="51" t="inlineStr">
        <is>
          <t>2020-10-31</t>
        </is>
      </c>
      <c r="D290" s="52" t="n">
        <v>38565000</v>
      </c>
      <c r="E290" s="52" t="n">
        <v>5779000</v>
      </c>
      <c r="F290" s="52" t="n">
        <v>-32786000</v>
      </c>
      <c r="G290" s="53" t="n">
        <v>-0.8501490989238947</v>
      </c>
      <c r="H290" s="54" t="inlineStr">
        <is>
          <t>Open filing ▸</t>
        </is>
      </c>
    </row>
    <row r="291">
      <c r="B291" s="51" t="inlineStr">
        <is>
          <t>Income tax expense</t>
        </is>
      </c>
      <c r="C291" s="51" t="inlineStr">
        <is>
          <t>2021-07-31</t>
        </is>
      </c>
      <c r="D291" s="52" t="n">
        <v>-823000</v>
      </c>
      <c r="E291" s="52" t="n">
        <v>-6944000</v>
      </c>
      <c r="F291" s="52" t="n">
        <v>-6121000</v>
      </c>
      <c r="G291" s="53" t="n">
        <v>7.437424058323208</v>
      </c>
      <c r="H291" s="54" t="inlineStr">
        <is>
          <t>Open filing ▸</t>
        </is>
      </c>
    </row>
    <row r="292">
      <c r="B292" s="51" t="inlineStr">
        <is>
          <t>Income tax expense</t>
        </is>
      </c>
      <c r="C292" s="51" t="inlineStr">
        <is>
          <t>2021-10-30</t>
        </is>
      </c>
      <c r="D292" s="52" t="n">
        <v>15560000</v>
      </c>
      <c r="E292" s="52" t="n">
        <v>16383000</v>
      </c>
      <c r="F292" s="52" t="n">
        <v>823000</v>
      </c>
      <c r="G292" s="53" t="n">
        <v>0.05289203084832905</v>
      </c>
      <c r="H292" s="54" t="inlineStr">
        <is>
          <t>Open filing ▸</t>
        </is>
      </c>
    </row>
    <row r="293">
      <c r="B293" s="51" t="inlineStr">
        <is>
          <t>Income tax expense</t>
        </is>
      </c>
      <c r="C293" s="51" t="inlineStr">
        <is>
          <t>2022-07-30</t>
        </is>
      </c>
      <c r="D293" s="52" t="n">
        <v>3447000</v>
      </c>
      <c r="E293" s="52" t="n">
        <v>5634000</v>
      </c>
      <c r="F293" s="52" t="n">
        <v>2187000</v>
      </c>
      <c r="G293" s="53" t="n">
        <v>0.6344647519582245</v>
      </c>
      <c r="H293" s="54" t="inlineStr">
        <is>
          <t>Open filing ▸</t>
        </is>
      </c>
    </row>
    <row r="294">
      <c r="B294" s="51" t="inlineStr">
        <is>
          <t>Income tax expense</t>
        </is>
      </c>
      <c r="C294" s="51" t="inlineStr">
        <is>
          <t>2022-10-29</t>
        </is>
      </c>
      <c r="D294" s="52" t="n">
        <v>14413000</v>
      </c>
      <c r="E294" s="52" t="n">
        <v>10966000</v>
      </c>
      <c r="F294" s="52" t="n">
        <v>-3447000</v>
      </c>
      <c r="G294" s="53" t="n">
        <v>-0.2391590924859502</v>
      </c>
      <c r="H294" s="54" t="inlineStr">
        <is>
          <t>Open filing ▸</t>
        </is>
      </c>
    </row>
    <row r="295">
      <c r="B295" s="51" t="inlineStr">
        <is>
          <t>Income tax expense</t>
        </is>
      </c>
      <c r="C295" s="51" t="inlineStr">
        <is>
          <t>2023-07-29</t>
        </is>
      </c>
      <c r="D295" s="52" t="n">
        <v>42732000</v>
      </c>
      <c r="E295" s="52" t="n">
        <v>30014000</v>
      </c>
      <c r="F295" s="52" t="n">
        <v>-12718000</v>
      </c>
      <c r="G295" s="53" t="n">
        <v>-0.2976223907142189</v>
      </c>
      <c r="H295" s="54" t="inlineStr">
        <is>
          <t>Open filing ▸</t>
        </is>
      </c>
    </row>
    <row r="296">
      <c r="B296" s="51" t="inlineStr">
        <is>
          <t>Income tax expense</t>
        </is>
      </c>
      <c r="C296" s="51" t="inlineStr">
        <is>
          <t>2023-10-28</t>
        </is>
      </c>
      <c r="D296" s="52" t="n">
        <v>82349000</v>
      </c>
      <c r="E296" s="52" t="n">
        <v>39617000</v>
      </c>
      <c r="F296" s="52" t="n">
        <v>-42732000</v>
      </c>
      <c r="G296" s="53" t="n">
        <v>-0.5189134051415317</v>
      </c>
      <c r="H296" s="54" t="inlineStr">
        <is>
          <t>Open filing ▸</t>
        </is>
      </c>
    </row>
    <row r="297">
      <c r="B297" s="51" t="inlineStr">
        <is>
          <t>Income tax expense</t>
        </is>
      </c>
      <c r="C297" s="51" t="inlineStr">
        <is>
          <t>2024-08-03</t>
        </is>
      </c>
      <c r="D297" s="52" t="n">
        <v>65243000</v>
      </c>
      <c r="E297" s="52" t="n">
        <v>45449000</v>
      </c>
      <c r="F297" s="52" t="n">
        <v>-19794000</v>
      </c>
      <c r="G297" s="53" t="n">
        <v>-0.3033888693039866</v>
      </c>
      <c r="H297" s="54" t="inlineStr">
        <is>
          <t>Open filing ▸</t>
        </is>
      </c>
    </row>
    <row r="298">
      <c r="B298" s="51" t="inlineStr">
        <is>
          <t>Income tax expense</t>
        </is>
      </c>
      <c r="C298" s="51" t="inlineStr">
        <is>
          <t>2024-11-02</t>
        </is>
      </c>
      <c r="D298" s="52" t="n">
        <v>119394000</v>
      </c>
      <c r="E298" s="52" t="n">
        <v>54151000</v>
      </c>
      <c r="F298" s="52" t="n">
        <v>-65243000</v>
      </c>
      <c r="G298" s="53" t="n">
        <v>-0.5464512454562206</v>
      </c>
      <c r="H298" s="54" t="inlineStr">
        <is>
          <t>Open filing ▸</t>
        </is>
      </c>
    </row>
    <row r="299">
      <c r="B299" s="51" t="inlineStr">
        <is>
          <t>Income tax expense</t>
        </is>
      </c>
      <c r="C299" s="51" t="inlineStr">
        <is>
          <t>2025-08-02</t>
        </is>
      </c>
      <c r="D299" s="52" t="n">
        <v>92321000</v>
      </c>
      <c r="E299" s="52" t="n">
        <v>65744000</v>
      </c>
      <c r="F299" s="52" t="n">
        <v>-26577000</v>
      </c>
      <c r="G299" s="53" t="n">
        <v>-0.2878759978769727</v>
      </c>
      <c r="H299" s="54" t="inlineStr">
        <is>
          <t>Open filing ▸</t>
        </is>
      </c>
    </row>
    <row r="300">
      <c r="B300" s="51" t="inlineStr">
        <is>
          <t>Income tax expense</t>
        </is>
      </c>
      <c r="C300" s="51" t="inlineStr">
        <is>
          <t>2025-11-01</t>
        </is>
      </c>
      <c r="D300" s="52" t="n">
        <v>138183000</v>
      </c>
      <c r="E300" s="52" t="n">
        <v>45862000</v>
      </c>
      <c r="F300" s="52" t="n">
        <v>-92321000</v>
      </c>
      <c r="G300" s="53" t="n">
        <v>-0.6681067859288046</v>
      </c>
      <c r="H300" s="54" t="inlineStr">
        <is>
          <t>Open filing ▸</t>
        </is>
      </c>
    </row>
    <row r="301">
      <c r="B301" s="51" t="inlineStr">
        <is>
          <t>IncreaseDecreaseInCustomerLoyaltyProgramLiability</t>
        </is>
      </c>
      <c r="C301" s="51" t="inlineStr">
        <is>
          <t>2019-08-03</t>
        </is>
      </c>
      <c r="D301" s="52" t="n">
        <v>14546000</v>
      </c>
      <c r="E301" s="52" t="n">
        <v>8028000</v>
      </c>
      <c r="F301" s="52" t="n">
        <v>-6518000</v>
      </c>
      <c r="G301" s="53" t="n">
        <v>-0.4480956964113846</v>
      </c>
      <c r="H301" s="54" t="inlineStr">
        <is>
          <t>Open filing ▸</t>
        </is>
      </c>
    </row>
    <row r="302">
      <c r="B302" s="51" t="inlineStr">
        <is>
          <t>IncreaseDecreaseInCustomerLoyaltyProgramLiability</t>
        </is>
      </c>
      <c r="C302" s="51" t="inlineStr">
        <is>
          <t>2019-11-02</t>
        </is>
      </c>
      <c r="D302" s="52" t="n">
        <v>23795000</v>
      </c>
      <c r="E302" s="52" t="n">
        <v>9249000</v>
      </c>
      <c r="F302" s="52" t="n">
        <v>-14546000</v>
      </c>
      <c r="G302" s="53" t="n">
        <v>-0.6113048959865518</v>
      </c>
      <c r="H302" s="54" t="inlineStr">
        <is>
          <t>Open filing ▸</t>
        </is>
      </c>
    </row>
    <row r="303">
      <c r="B303" s="51" t="inlineStr">
        <is>
          <t>IncreaseDecreaseInCustomerLoyaltyProgramLiability</t>
        </is>
      </c>
      <c r="C303" s="51" t="inlineStr">
        <is>
          <t>2020-08-01</t>
        </is>
      </c>
      <c r="D303" s="52" t="n">
        <v>13691000</v>
      </c>
      <c r="E303" s="52" t="n">
        <v>7982000</v>
      </c>
      <c r="F303" s="52" t="n">
        <v>-5709000</v>
      </c>
      <c r="G303" s="53" t="n">
        <v>-0.4169892630195018</v>
      </c>
      <c r="H303" s="54" t="inlineStr">
        <is>
          <t>Open filing ▸</t>
        </is>
      </c>
    </row>
    <row r="304">
      <c r="B304" s="51" t="inlineStr">
        <is>
          <t>IncreaseDecreaseInCustomerLoyaltyProgramLiability</t>
        </is>
      </c>
      <c r="C304" s="51" t="inlineStr">
        <is>
          <t>2020-10-31</t>
        </is>
      </c>
      <c r="D304" s="52" t="n">
        <v>23377000</v>
      </c>
      <c r="E304" s="52" t="n">
        <v>9686000</v>
      </c>
      <c r="F304" s="52" t="n">
        <v>-13691000</v>
      </c>
      <c r="G304" s="53" t="n">
        <v>-0.5856611199041794</v>
      </c>
      <c r="H304" s="54" t="inlineStr">
        <is>
          <t>Open filing ▸</t>
        </is>
      </c>
    </row>
    <row r="305">
      <c r="B305" s="51" t="inlineStr">
        <is>
          <t>IncreaseDecreaseInCustomerLoyaltyProgramLiability</t>
        </is>
      </c>
      <c r="C305" s="51" t="inlineStr">
        <is>
          <t>2021-07-31</t>
        </is>
      </c>
      <c r="D305" s="52" t="n">
        <v>19450000</v>
      </c>
      <c r="E305" s="52" t="n">
        <v>9897000</v>
      </c>
      <c r="F305" s="52" t="n">
        <v>-9553000</v>
      </c>
      <c r="G305" s="53" t="n">
        <v>-0.4911568123393316</v>
      </c>
      <c r="H305" s="54" t="inlineStr">
        <is>
          <t>Open filing ▸</t>
        </is>
      </c>
    </row>
    <row r="306">
      <c r="B306" s="51" t="inlineStr">
        <is>
          <t>IncreaseDecreaseInCustomerLoyaltyProgramLiability</t>
        </is>
      </c>
      <c r="C306" s="51" t="inlineStr">
        <is>
          <t>2021-10-30</t>
        </is>
      </c>
      <c r="D306" s="52" t="n">
        <v>31525000</v>
      </c>
      <c r="E306" s="52" t="n">
        <v>12075000</v>
      </c>
      <c r="F306" s="52" t="n">
        <v>-19450000</v>
      </c>
      <c r="G306" s="53" t="n">
        <v>-0.6169706582077716</v>
      </c>
      <c r="H306" s="54" t="inlineStr">
        <is>
          <t>Open filing ▸</t>
        </is>
      </c>
    </row>
    <row r="307">
      <c r="B307" s="51" t="inlineStr">
        <is>
          <t>IncreaseDecreaseInCustomerLoyaltyProgramLiability</t>
        </is>
      </c>
      <c r="C307" s="51" t="inlineStr">
        <is>
          <t>2022-07-30</t>
        </is>
      </c>
      <c r="D307" s="52" t="n">
        <v>20811000</v>
      </c>
      <c r="E307" s="52" t="n">
        <v>10630000</v>
      </c>
      <c r="F307" s="52" t="n">
        <v>-10181000</v>
      </c>
      <c r="G307" s="53" t="n">
        <v>-0.4892124357311037</v>
      </c>
      <c r="H307" s="54" t="inlineStr">
        <is>
          <t>Open filing ▸</t>
        </is>
      </c>
    </row>
    <row r="308">
      <c r="B308" s="51" t="inlineStr">
        <is>
          <t>IncreaseDecreaseInCustomerLoyaltyProgramLiability</t>
        </is>
      </c>
      <c r="C308" s="51" t="inlineStr">
        <is>
          <t>2022-10-29</t>
        </is>
      </c>
      <c r="D308" s="52" t="n">
        <v>32578000</v>
      </c>
      <c r="E308" s="52" t="n">
        <v>11767000</v>
      </c>
      <c r="F308" s="52" t="n">
        <v>-20811000</v>
      </c>
      <c r="G308" s="53" t="n">
        <v>-0.6388053287494628</v>
      </c>
      <c r="H308" s="54" t="inlineStr">
        <is>
          <t>Open filing ▸</t>
        </is>
      </c>
    </row>
    <row r="309">
      <c r="B309" s="51" t="inlineStr">
        <is>
          <t>IncreaseDecreaseInGiftCardLiability</t>
        </is>
      </c>
      <c r="C309" s="51" t="inlineStr">
        <is>
          <t>2019-08-03</t>
        </is>
      </c>
      <c r="D309" s="52" t="n">
        <v>28076000</v>
      </c>
      <c r="E309" s="52" t="n">
        <v>12792000</v>
      </c>
      <c r="F309" s="52" t="n">
        <v>-15284000</v>
      </c>
      <c r="G309" s="53" t="n">
        <v>-0.5443795412451916</v>
      </c>
      <c r="H309" s="54" t="inlineStr">
        <is>
          <t>Open filing ▸</t>
        </is>
      </c>
    </row>
    <row r="310">
      <c r="B310" s="51" t="inlineStr">
        <is>
          <t>IncreaseDecreaseInGiftCardLiability</t>
        </is>
      </c>
      <c r="C310" s="51" t="inlineStr">
        <is>
          <t>2019-11-02</t>
        </is>
      </c>
      <c r="D310" s="52" t="n">
        <v>40729000</v>
      </c>
      <c r="E310" s="52" t="n">
        <v>12653000</v>
      </c>
      <c r="F310" s="52" t="n">
        <v>-28076000</v>
      </c>
      <c r="G310" s="53" t="n">
        <v>-0.6893368361609664</v>
      </c>
      <c r="H310" s="54" t="inlineStr">
        <is>
          <t>Open filing ▸</t>
        </is>
      </c>
    </row>
    <row r="311">
      <c r="B311" s="51" t="inlineStr">
        <is>
          <t>IncreaseDecreaseInGiftCardLiability</t>
        </is>
      </c>
      <c r="C311" s="51" t="inlineStr">
        <is>
          <t>2020-08-01</t>
        </is>
      </c>
      <c r="D311" s="52" t="n">
        <v>21075000</v>
      </c>
      <c r="E311" s="52" t="n">
        <v>10066000</v>
      </c>
      <c r="F311" s="52" t="n">
        <v>-11009000</v>
      </c>
      <c r="G311" s="53" t="n">
        <v>-0.5223724792408067</v>
      </c>
      <c r="H311" s="54" t="inlineStr">
        <is>
          <t>Open filing ▸</t>
        </is>
      </c>
    </row>
    <row r="312">
      <c r="B312" s="51" t="inlineStr">
        <is>
          <t>IncreaseDecreaseInGiftCardLiability</t>
        </is>
      </c>
      <c r="C312" s="51" t="inlineStr">
        <is>
          <t>2020-10-31</t>
        </is>
      </c>
      <c r="D312" s="52" t="n">
        <v>32792000</v>
      </c>
      <c r="E312" s="52" t="n">
        <v>11717000</v>
      </c>
      <c r="F312" s="52" t="n">
        <v>-21075000</v>
      </c>
      <c r="G312" s="53" t="n">
        <v>-0.6426872407904367</v>
      </c>
      <c r="H312" s="54" t="inlineStr">
        <is>
          <t>Open filing ▸</t>
        </is>
      </c>
    </row>
    <row r="313">
      <c r="B313" s="51" t="inlineStr">
        <is>
          <t>IncreaseDecreaseInGiftCardLiability</t>
        </is>
      </c>
      <c r="C313" s="51" t="inlineStr">
        <is>
          <t>2021-07-31</t>
        </is>
      </c>
      <c r="D313" s="52" t="n">
        <v>33509000</v>
      </c>
      <c r="E313" s="52" t="n">
        <v>17353000</v>
      </c>
      <c r="F313" s="52" t="n">
        <v>-16156000</v>
      </c>
      <c r="G313" s="53" t="n">
        <v>-0.4821391268017547</v>
      </c>
      <c r="H313" s="54" t="inlineStr">
        <is>
          <t>Open filing ▸</t>
        </is>
      </c>
    </row>
    <row r="314">
      <c r="B314" s="51" t="inlineStr">
        <is>
          <t>IncreaseDecreaseInGiftCardLiability</t>
        </is>
      </c>
      <c r="C314" s="51" t="inlineStr">
        <is>
          <t>2021-10-30</t>
        </is>
      </c>
      <c r="D314" s="52" t="n">
        <v>51310000</v>
      </c>
      <c r="E314" s="52" t="n">
        <v>17801000</v>
      </c>
      <c r="F314" s="52" t="n">
        <v>-33509000</v>
      </c>
      <c r="G314" s="53" t="n">
        <v>-0.6530695770804912</v>
      </c>
      <c r="H314" s="54" t="inlineStr">
        <is>
          <t>Open filing ▸</t>
        </is>
      </c>
    </row>
    <row r="315">
      <c r="B315" s="51" t="inlineStr">
        <is>
          <t>IncreaseDecreaseInGiftCardLiability</t>
        </is>
      </c>
      <c r="C315" s="51" t="inlineStr">
        <is>
          <t>2022-07-30</t>
        </is>
      </c>
      <c r="D315" s="52" t="n">
        <v>45653000</v>
      </c>
      <c r="E315" s="52" t="n">
        <v>22652000</v>
      </c>
      <c r="F315" s="52" t="n">
        <v>-23001000</v>
      </c>
      <c r="G315" s="53" t="n">
        <v>-0.5038223117867391</v>
      </c>
      <c r="H315" s="54" t="inlineStr">
        <is>
          <t>Open filing ▸</t>
        </is>
      </c>
    </row>
    <row r="316">
      <c r="B316" s="51" t="inlineStr">
        <is>
          <t>IncreaseDecreaseInGiftCardLiability</t>
        </is>
      </c>
      <c r="C316" s="51" t="inlineStr">
        <is>
          <t>2022-10-29</t>
        </is>
      </c>
      <c r="D316" s="52" t="n">
        <v>66847000</v>
      </c>
      <c r="E316" s="52" t="n">
        <v>21194000</v>
      </c>
      <c r="F316" s="52" t="n">
        <v>-45653000</v>
      </c>
      <c r="G316" s="53" t="n">
        <v>-0.6829476266698581</v>
      </c>
      <c r="H316" s="54" t="inlineStr">
        <is>
          <t>Open filing ▸</t>
        </is>
      </c>
    </row>
    <row r="317">
      <c r="B317" s="51" t="inlineStr">
        <is>
          <t>Other assets</t>
        </is>
      </c>
      <c r="C317" s="51" t="inlineStr">
        <is>
          <t>2023-01-28</t>
        </is>
      </c>
      <c r="D317" s="52" t="n">
        <v>86923000</v>
      </c>
      <c r="E317" s="52" t="n">
        <v>88270000</v>
      </c>
      <c r="F317" s="52" t="n">
        <v>1347000</v>
      </c>
      <c r="G317" s="53" t="n">
        <v>0.01549647389068486</v>
      </c>
      <c r="H317" s="54" t="inlineStr">
        <is>
          <t>Open filing ▸</t>
        </is>
      </c>
    </row>
    <row r="318">
      <c r="B318" s="51" t="inlineStr">
        <is>
          <t>Other assets</t>
        </is>
      </c>
      <c r="C318" s="51" t="inlineStr">
        <is>
          <t>2024-02-03</t>
        </is>
      </c>
      <c r="D318" s="52" t="n">
        <v>-33623000</v>
      </c>
      <c r="E318" s="52" t="n">
        <v>-22827000</v>
      </c>
      <c r="F318" s="52" t="n">
        <v>10796000</v>
      </c>
      <c r="G318" s="53" t="n">
        <v>-0.3210897302441781</v>
      </c>
      <c r="H318" s="54" t="inlineStr">
        <is>
          <t>Open filing ▸</t>
        </is>
      </c>
    </row>
    <row r="319">
      <c r="B319" s="51" t="inlineStr">
        <is>
          <t>Other assets</t>
        </is>
      </c>
      <c r="C319" s="51" t="inlineStr">
        <is>
          <t>2024-05-04</t>
        </is>
      </c>
      <c r="D319" s="52" t="n">
        <v>34634000</v>
      </c>
      <c r="E319" s="52" t="n">
        <v>40052000</v>
      </c>
      <c r="F319" s="52" t="n">
        <v>5418000</v>
      </c>
      <c r="G319" s="53" t="n">
        <v>0.156435872264249</v>
      </c>
      <c r="H319" s="54" t="inlineStr">
        <is>
          <t>Open filing ▸</t>
        </is>
      </c>
    </row>
    <row r="320">
      <c r="B320" s="51" t="inlineStr">
        <is>
          <t>Other assets</t>
        </is>
      </c>
      <c r="C320" s="51" t="inlineStr">
        <is>
          <t>2024-08-03</t>
        </is>
      </c>
      <c r="D320" s="52" t="n">
        <v>63060000</v>
      </c>
      <c r="E320" s="52" t="n">
        <v>71100000</v>
      </c>
      <c r="F320" s="52" t="n">
        <v>8040000</v>
      </c>
      <c r="G320" s="53" t="n">
        <v>0.1274976213130352</v>
      </c>
      <c r="H320" s="54" t="inlineStr">
        <is>
          <t>Open filing ▸</t>
        </is>
      </c>
    </row>
    <row r="321">
      <c r="B321" s="51" t="inlineStr">
        <is>
          <t>Other assets</t>
        </is>
      </c>
      <c r="C321" s="51" t="inlineStr">
        <is>
          <t>2024-11-02</t>
        </is>
      </c>
      <c r="D321" s="52" t="n">
        <v>70423000</v>
      </c>
      <c r="E321" s="52" t="n">
        <v>81740000</v>
      </c>
      <c r="F321" s="52" t="n">
        <v>11317000</v>
      </c>
      <c r="G321" s="53" t="n">
        <v>0.1607003393777601</v>
      </c>
      <c r="H321" s="54" t="inlineStr">
        <is>
          <t>Open filing ▸</t>
        </is>
      </c>
    </row>
    <row r="322">
      <c r="B322" s="51" t="inlineStr">
        <is>
          <t>IncrementalCommonSharesAttributableToShareBasedPaymentArrangements</t>
        </is>
      </c>
      <c r="C322" s="51" t="inlineStr">
        <is>
          <t>2019-11-02</t>
        </is>
      </c>
      <c r="D322" s="52" t="n">
        <v>0</v>
      </c>
      <c r="E322" s="52" t="n">
        <v>812000</v>
      </c>
      <c r="F322" s="52" t="n">
        <v>812000</v>
      </c>
      <c r="G322" s="53" t="n">
        <v/>
      </c>
      <c r="H322" s="54" t="inlineStr">
        <is>
          <t>Open filing ▸</t>
        </is>
      </c>
    </row>
    <row r="323">
      <c r="B323" s="51" t="inlineStr">
        <is>
          <t>IncrementalCommonSharesAttributableToShareBasedPaymentArrangements</t>
        </is>
      </c>
      <c r="C323" s="51" t="inlineStr">
        <is>
          <t>2020-08-01</t>
        </is>
      </c>
      <c r="D323" s="52" t="n">
        <v>0</v>
      </c>
      <c r="E323" s="52" t="n">
        <v>759000</v>
      </c>
      <c r="F323" s="52" t="n">
        <v>759000</v>
      </c>
      <c r="G323" s="53" t="n">
        <v/>
      </c>
      <c r="H323" s="54" t="inlineStr">
        <is>
          <t>Open filing ▸</t>
        </is>
      </c>
    </row>
    <row r="324">
      <c r="B324" s="51" t="inlineStr">
        <is>
          <t>IncrementalCommonSharesAttributableToShareBasedPaymentArrangements</t>
        </is>
      </c>
      <c r="C324" s="51" t="inlineStr">
        <is>
          <t>2020-10-31</t>
        </is>
      </c>
      <c r="D324" s="52" t="n">
        <v>0</v>
      </c>
      <c r="E324" s="52" t="n">
        <v>1319000</v>
      </c>
      <c r="F324" s="52" t="n">
        <v>1319000</v>
      </c>
      <c r="G324" s="53" t="n">
        <v/>
      </c>
      <c r="H324" s="54" t="inlineStr">
        <is>
          <t>Open filing ▸</t>
        </is>
      </c>
    </row>
    <row r="325">
      <c r="B325" s="51" t="inlineStr">
        <is>
          <t>IncrementalCommonSharesAttributableToShareBasedPaymentArrangements</t>
        </is>
      </c>
      <c r="C325" s="51" t="inlineStr">
        <is>
          <t>2021-07-31</t>
        </is>
      </c>
      <c r="D325" s="52" t="n">
        <v>2889000</v>
      </c>
      <c r="E325" s="52" t="n">
        <v>2708000</v>
      </c>
      <c r="F325" s="52" t="n">
        <v>-181000</v>
      </c>
      <c r="G325" s="53" t="n">
        <v>-0.06265143648321218</v>
      </c>
      <c r="H325" s="54" t="inlineStr">
        <is>
          <t>Open filing ▸</t>
        </is>
      </c>
    </row>
    <row r="326">
      <c r="B326" s="51" t="inlineStr">
        <is>
          <t>IncrementalCommonSharesAttributableToShareBasedPaymentArrangements</t>
        </is>
      </c>
      <c r="C326" s="51" t="inlineStr">
        <is>
          <t>2021-10-30</t>
        </is>
      </c>
      <c r="D326" s="52" t="n">
        <v>2891000</v>
      </c>
      <c r="E326" s="52" t="n">
        <v>2669000</v>
      </c>
      <c r="F326" s="52" t="n">
        <v>-222000</v>
      </c>
      <c r="G326" s="53" t="n">
        <v>-0.07679003804911795</v>
      </c>
      <c r="H326" s="54" t="inlineStr">
        <is>
          <t>Open filing ▸</t>
        </is>
      </c>
    </row>
    <row r="327">
      <c r="B327" s="51" t="inlineStr">
        <is>
          <t>IncrementalCommonSharesAttributableToShareBasedPaymentArrangements</t>
        </is>
      </c>
      <c r="C327" s="51" t="inlineStr">
        <is>
          <t>2023-07-29</t>
        </is>
      </c>
      <c r="D327" s="52" t="n">
        <v>1583000</v>
      </c>
      <c r="E327" s="52" t="n">
        <v>1226000</v>
      </c>
      <c r="F327" s="52" t="n">
        <v>-357000</v>
      </c>
      <c r="G327" s="53" t="n">
        <v>-0.2255211623499684</v>
      </c>
      <c r="H327" s="54" t="inlineStr">
        <is>
          <t>Open filing ▸</t>
        </is>
      </c>
    </row>
    <row r="328">
      <c r="B328" s="51" t="inlineStr">
        <is>
          <t>IncrementalCommonSharesAttributableToShareBasedPaymentArrangements</t>
        </is>
      </c>
      <c r="C328" s="51" t="inlineStr">
        <is>
          <t>2023-10-28</t>
        </is>
      </c>
      <c r="D328" s="52" t="n">
        <v>2016000</v>
      </c>
      <c r="E328" s="52" t="n">
        <v>2120000</v>
      </c>
      <c r="F328" s="52" t="n">
        <v>104000</v>
      </c>
      <c r="G328" s="53" t="n">
        <v>0.05158730158730158</v>
      </c>
      <c r="H328" s="54" t="inlineStr">
        <is>
          <t>Open filing ▸</t>
        </is>
      </c>
    </row>
    <row r="329">
      <c r="B329" s="51" t="inlineStr">
        <is>
          <t>IncrementalCommonSharesAttributableToShareBasedPaymentArrangements</t>
        </is>
      </c>
      <c r="C329" s="51" t="inlineStr">
        <is>
          <t>2024-08-03</t>
        </is>
      </c>
      <c r="D329" s="52" t="n">
        <v>2208000</v>
      </c>
      <c r="E329" s="52" t="n">
        <v>2033000</v>
      </c>
      <c r="F329" s="52" t="n">
        <v>-175000</v>
      </c>
      <c r="G329" s="53" t="n">
        <v>-0.0792572463768116</v>
      </c>
      <c r="H329" s="54" t="inlineStr">
        <is>
          <t>Open filing ▸</t>
        </is>
      </c>
    </row>
    <row r="330">
      <c r="B330" s="51" t="inlineStr">
        <is>
          <t>IncrementalCommonSharesAttributableToShareBasedPaymentArrangements</t>
        </is>
      </c>
      <c r="C330" s="51" t="inlineStr">
        <is>
          <t>2024-11-02</t>
        </is>
      </c>
      <c r="D330" s="52" t="n">
        <v>2111000</v>
      </c>
      <c r="E330" s="52" t="n">
        <v>1918000</v>
      </c>
      <c r="F330" s="52" t="n">
        <v>-193000</v>
      </c>
      <c r="G330" s="53" t="n">
        <v>-0.09142586451918522</v>
      </c>
      <c r="H330" s="54" t="inlineStr">
        <is>
          <t>Open filing ▸</t>
        </is>
      </c>
    </row>
    <row r="331">
      <c r="B331" s="51" t="inlineStr">
        <is>
          <t>IncrementalCommonSharesAttributableToShareBasedPaymentArrangements</t>
        </is>
      </c>
      <c r="C331" s="51" t="inlineStr">
        <is>
          <t>2025-08-02</t>
        </is>
      </c>
      <c r="D331" s="52" t="n">
        <v>1210000</v>
      </c>
      <c r="E331" s="52" t="n">
        <v>1001000</v>
      </c>
      <c r="F331" s="52" t="n">
        <v>-209000</v>
      </c>
      <c r="G331" s="53" t="n">
        <v>-0.1727272727272727</v>
      </c>
      <c r="H331" s="54" t="inlineStr">
        <is>
          <t>Open filing ▸</t>
        </is>
      </c>
    </row>
    <row r="332">
      <c r="B332" s="51" t="inlineStr">
        <is>
          <t>IncrementalCommonSharesAttributableToShareBasedPaymentArrangements</t>
        </is>
      </c>
      <c r="C332" s="51" t="inlineStr">
        <is>
          <t>2025-11-01</t>
        </is>
      </c>
      <c r="D332" s="52" t="n">
        <v>1153000</v>
      </c>
      <c r="E332" s="52" t="n">
        <v>1039000</v>
      </c>
      <c r="F332" s="52" t="n">
        <v>-114000</v>
      </c>
      <c r="G332" s="53" t="n">
        <v>-0.09887250650477017</v>
      </c>
      <c r="H332" s="54" t="inlineStr">
        <is>
          <t>Open filing ▸</t>
        </is>
      </c>
    </row>
    <row r="333">
      <c r="B333" s="51" t="inlineStr">
        <is>
          <t>Interest and Other Income</t>
        </is>
      </c>
      <c r="C333" s="51" t="inlineStr">
        <is>
          <t>2023-07-29</t>
        </is>
      </c>
      <c r="D333" s="52" t="n">
        <v>10553000</v>
      </c>
      <c r="E333" s="52" t="n">
        <v>6538000</v>
      </c>
      <c r="F333" s="52" t="n">
        <v>-4015000</v>
      </c>
      <c r="G333" s="53" t="n">
        <v>-0.3804605325499858</v>
      </c>
      <c r="H333" s="54" t="inlineStr">
        <is>
          <t>Open filing ▸</t>
        </is>
      </c>
    </row>
    <row r="334">
      <c r="B334" s="51" t="inlineStr">
        <is>
          <t>Interest and Other Income</t>
        </is>
      </c>
      <c r="C334" s="51" t="inlineStr">
        <is>
          <t>2023-10-28</t>
        </is>
      </c>
      <c r="D334" s="52" t="n">
        <v>18450000</v>
      </c>
      <c r="E334" s="52" t="n">
        <v>7897000</v>
      </c>
      <c r="F334" s="52" t="n">
        <v>-10553000</v>
      </c>
      <c r="G334" s="53" t="n">
        <v>-0.5719783197831978</v>
      </c>
      <c r="H334" s="54" t="inlineStr">
        <is>
          <t>Open filing ▸</t>
        </is>
      </c>
    </row>
    <row r="335">
      <c r="B335" s="51" t="inlineStr">
        <is>
          <t>Interest and Other Income</t>
        </is>
      </c>
      <c r="C335" s="51" t="inlineStr">
        <is>
          <t>2024-08-03</t>
        </is>
      </c>
      <c r="D335" s="52" t="n">
        <v>21195000</v>
      </c>
      <c r="E335" s="52" t="n">
        <v>10392000</v>
      </c>
      <c r="F335" s="52" t="n">
        <v>-10803000</v>
      </c>
      <c r="G335" s="53" t="n">
        <v>-0.5096956829440906</v>
      </c>
      <c r="H335" s="54" t="inlineStr">
        <is>
          <t>Open filing ▸</t>
        </is>
      </c>
    </row>
    <row r="336">
      <c r="B336" s="51" t="inlineStr">
        <is>
          <t>Interest and Other Income</t>
        </is>
      </c>
      <c r="C336" s="51" t="inlineStr">
        <is>
          <t>2024-11-02</t>
        </is>
      </c>
      <c r="D336" s="52" t="n">
        <v>30497000</v>
      </c>
      <c r="E336" s="52" t="n">
        <v>9302000</v>
      </c>
      <c r="F336" s="52" t="n">
        <v>-21195000</v>
      </c>
      <c r="G336" s="53" t="n">
        <v>-0.6949863921041414</v>
      </c>
      <c r="H336" s="54" t="inlineStr">
        <is>
          <t>Open filing ▸</t>
        </is>
      </c>
    </row>
    <row r="337">
      <c r="B337" s="51" t="inlineStr">
        <is>
          <t>Interest and Other Income</t>
        </is>
      </c>
      <c r="C337" s="51" t="inlineStr">
        <is>
          <t>2025-08-02</t>
        </is>
      </c>
      <c r="D337" s="52" t="n">
        <v>10538000</v>
      </c>
      <c r="E337" s="52" t="n">
        <v>3094000</v>
      </c>
      <c r="F337" s="52" t="n">
        <v>-7444000</v>
      </c>
      <c r="G337" s="53" t="n">
        <v>-0.706395900550389</v>
      </c>
      <c r="H337" s="54" t="inlineStr">
        <is>
          <t>Open filing ▸</t>
        </is>
      </c>
    </row>
    <row r="338">
      <c r="B338" s="51" t="inlineStr">
        <is>
          <t>Interest and Other Income</t>
        </is>
      </c>
      <c r="C338" s="51" t="inlineStr">
        <is>
          <t>2025-11-01</t>
        </is>
      </c>
      <c r="D338" s="52" t="n">
        <v>17029000</v>
      </c>
      <c r="E338" s="52" t="n">
        <v>6491000</v>
      </c>
      <c r="F338" s="52" t="n">
        <v>-10538000</v>
      </c>
      <c r="G338" s="53" t="n">
        <v>-0.6188267073815257</v>
      </c>
      <c r="H338" s="54" t="inlineStr">
        <is>
          <t>Open filing ▸</t>
        </is>
      </c>
    </row>
    <row r="339">
      <c r="B339" s="51" t="inlineStr">
        <is>
          <t>Interest Expense</t>
        </is>
      </c>
      <c r="C339" s="51" t="inlineStr">
        <is>
          <t>2023-07-29</t>
        </is>
      </c>
      <c r="D339" s="52" t="n">
        <v>15093000</v>
      </c>
      <c r="E339" s="52" t="n">
        <v>7635000</v>
      </c>
      <c r="F339" s="52" t="n">
        <v>-7458000</v>
      </c>
      <c r="G339" s="53" t="n">
        <v>-0.4941363546014709</v>
      </c>
      <c r="H339" s="54" t="inlineStr">
        <is>
          <t>Open filing ▸</t>
        </is>
      </c>
    </row>
    <row r="340">
      <c r="B340" s="51" t="inlineStr">
        <is>
          <t>Interest Expense</t>
        </is>
      </c>
      <c r="C340" s="51" t="inlineStr">
        <is>
          <t>2024-08-03</t>
        </is>
      </c>
      <c r="D340" s="52" t="n">
        <v>10969000</v>
      </c>
      <c r="E340" s="52" t="n">
        <v>5189000</v>
      </c>
      <c r="F340" s="52" t="n">
        <v>-5780000</v>
      </c>
      <c r="G340" s="53" t="n">
        <v>-0.5269395569331753</v>
      </c>
      <c r="H340" s="54" t="inlineStr">
        <is>
          <t>Open filing ▸</t>
        </is>
      </c>
    </row>
    <row r="341">
      <c r="B341" s="51" t="inlineStr">
        <is>
          <t>Interest Expense, Operating</t>
        </is>
      </c>
      <c r="C341" s="51" t="inlineStr">
        <is>
          <t>2023-10-28</t>
        </is>
      </c>
      <c r="D341" s="52" t="n">
        <v>23661000</v>
      </c>
      <c r="E341" s="52" t="n">
        <v>8568000</v>
      </c>
      <c r="F341" s="52" t="n">
        <v>-15093000</v>
      </c>
      <c r="G341" s="53" t="n">
        <v>-0.6378851274248764</v>
      </c>
      <c r="H341" s="54" t="inlineStr">
        <is>
          <t>Open filing ▸</t>
        </is>
      </c>
    </row>
    <row r="342">
      <c r="B342" s="51" t="inlineStr">
        <is>
          <t>Interest Expense, Operating</t>
        </is>
      </c>
      <c r="C342" s="51" t="inlineStr">
        <is>
          <t>2024-08-03</t>
        </is>
      </c>
      <c r="D342" s="52" t="n">
        <v>10969000</v>
      </c>
      <c r="E342" s="52" t="n">
        <v>5189000</v>
      </c>
      <c r="F342" s="52" t="n">
        <v>-5780000</v>
      </c>
      <c r="G342" s="53" t="n">
        <v>-0.5269395569331753</v>
      </c>
      <c r="H342" s="54" t="inlineStr">
        <is>
          <t>Open filing ▸</t>
        </is>
      </c>
    </row>
    <row r="343">
      <c r="B343" s="51" t="inlineStr">
        <is>
          <t>Interest Expense, Operating</t>
        </is>
      </c>
      <c r="C343" s="51" t="inlineStr">
        <is>
          <t>2024-11-02</t>
        </is>
      </c>
      <c r="D343" s="52" t="n">
        <v>11538000</v>
      </c>
      <c r="E343" s="52" t="n">
        <v>569000</v>
      </c>
      <c r="F343" s="52" t="n">
        <v>-10969000</v>
      </c>
      <c r="G343" s="53" t="n">
        <v>-0.9506846940544288</v>
      </c>
      <c r="H343" s="54" t="inlineStr">
        <is>
          <t>Open filing ▸</t>
        </is>
      </c>
    </row>
    <row r="344">
      <c r="B344" s="51" t="inlineStr">
        <is>
          <t>Interest Expense, Operating</t>
        </is>
      </c>
      <c r="C344" s="51" t="inlineStr">
        <is>
          <t>2025-08-02</t>
        </is>
      </c>
      <c r="D344" s="52" t="n">
        <v>1281000</v>
      </c>
      <c r="E344" s="52" t="n">
        <v>620000</v>
      </c>
      <c r="F344" s="52" t="n">
        <v>-661000</v>
      </c>
      <c r="G344" s="53" t="n">
        <v>-0.5160031225604996</v>
      </c>
      <c r="H344" s="54" t="inlineStr">
        <is>
          <t>Open filing ▸</t>
        </is>
      </c>
    </row>
    <row r="345">
      <c r="B345" s="51" t="inlineStr">
        <is>
          <t>Interest Expense, Operating</t>
        </is>
      </c>
      <c r="C345" s="51" t="inlineStr">
        <is>
          <t>2025-11-01</t>
        </is>
      </c>
      <c r="D345" s="52" t="n">
        <v>1831000</v>
      </c>
      <c r="E345" s="52" t="n">
        <v>550000</v>
      </c>
      <c r="F345" s="52" t="n">
        <v>-1281000</v>
      </c>
      <c r="G345" s="53" t="n">
        <v>-0.699617695248498</v>
      </c>
      <c r="H345" s="54" t="inlineStr">
        <is>
          <t>Open filing ▸</t>
        </is>
      </c>
    </row>
    <row r="346">
      <c r="B346" s="51" t="inlineStr">
        <is>
          <t>Interest income, net</t>
        </is>
      </c>
      <c r="C346" s="51" t="inlineStr">
        <is>
          <t>2019-08-03</t>
        </is>
      </c>
      <c r="D346" s="52" t="n">
        <v>-1986000</v>
      </c>
      <c r="E346" s="52" t="n">
        <v>-1370000</v>
      </c>
      <c r="F346" s="52" t="n">
        <v>616000</v>
      </c>
      <c r="G346" s="53" t="n">
        <v>-0.310171198388721</v>
      </c>
      <c r="H346" s="54" t="inlineStr">
        <is>
          <t>Open filing ▸</t>
        </is>
      </c>
    </row>
    <row r="347">
      <c r="B347" s="51" t="inlineStr">
        <is>
          <t>Interest income, net</t>
        </is>
      </c>
      <c r="C347" s="51" t="inlineStr">
        <is>
          <t>2019-11-02</t>
        </is>
      </c>
      <c r="D347" s="52" t="n">
        <v>-4908000</v>
      </c>
      <c r="E347" s="52" t="n">
        <v>-2922000</v>
      </c>
      <c r="F347" s="52" t="n">
        <v>1986000</v>
      </c>
      <c r="G347" s="53" t="n">
        <v>-0.4046454767726161</v>
      </c>
      <c r="H347" s="54" t="inlineStr">
        <is>
          <t>Open filing ▸</t>
        </is>
      </c>
    </row>
    <row r="348">
      <c r="B348" s="51" t="inlineStr">
        <is>
          <t>Interest income, net</t>
        </is>
      </c>
      <c r="C348" s="51" t="inlineStr">
        <is>
          <t>2020-08-01</t>
        </is>
      </c>
      <c r="D348" s="52" t="n">
        <v>-10469000</v>
      </c>
      <c r="E348" s="52" t="n">
        <v>-7098000</v>
      </c>
      <c r="F348" s="52" t="n">
        <v>3371000</v>
      </c>
      <c r="G348" s="53" t="n">
        <v>-0.3219982806380743</v>
      </c>
      <c r="H348" s="54" t="inlineStr">
        <is>
          <t>Open filing ▸</t>
        </is>
      </c>
    </row>
    <row r="349">
      <c r="B349" s="51" t="inlineStr">
        <is>
          <t>Interest income, net</t>
        </is>
      </c>
      <c r="C349" s="51" t="inlineStr">
        <is>
          <t>2020-10-31</t>
        </is>
      </c>
      <c r="D349" s="52" t="n">
        <v>-19277000</v>
      </c>
      <c r="E349" s="52" t="n">
        <v>-8808000</v>
      </c>
      <c r="F349" s="52" t="n">
        <v>10469000</v>
      </c>
      <c r="G349" s="53" t="n">
        <v>-0.5430824298386678</v>
      </c>
      <c r="H349" s="54" t="inlineStr">
        <is>
          <t>Open filing ▸</t>
        </is>
      </c>
    </row>
    <row r="350">
      <c r="B350" s="51" t="inlineStr">
        <is>
          <t>Interest income, net</t>
        </is>
      </c>
      <c r="C350" s="51" t="inlineStr">
        <is>
          <t>2021-07-31</t>
        </is>
      </c>
      <c r="D350" s="52" t="n">
        <v>-19881000</v>
      </c>
      <c r="E350" s="52" t="n">
        <v>-11275000</v>
      </c>
      <c r="F350" s="52" t="n">
        <v>8606000</v>
      </c>
      <c r="G350" s="53" t="n">
        <v>-0.4328756098787787</v>
      </c>
      <c r="H350" s="54" t="inlineStr">
        <is>
          <t>Open filing ▸</t>
        </is>
      </c>
    </row>
    <row r="351">
      <c r="B351" s="51" t="inlineStr">
        <is>
          <t>Interest income, net</t>
        </is>
      </c>
      <c r="C351" s="51" t="inlineStr">
        <is>
          <t>2021-10-30</t>
        </is>
      </c>
      <c r="D351" s="52" t="n">
        <v>-27151000</v>
      </c>
      <c r="E351" s="52" t="n">
        <v>-7270000</v>
      </c>
      <c r="F351" s="52" t="n">
        <v>19881000</v>
      </c>
      <c r="G351" s="53" t="n">
        <v>-0.7322382232698611</v>
      </c>
      <c r="H351" s="54" t="inlineStr">
        <is>
          <t>Open filing ▸</t>
        </is>
      </c>
    </row>
    <row r="352">
      <c r="B352" s="51" t="inlineStr">
        <is>
          <t>Interest income, net</t>
        </is>
      </c>
      <c r="C352" s="51" t="inlineStr">
        <is>
          <t>2022-07-30</t>
        </is>
      </c>
      <c r="D352" s="52" t="n">
        <v>-14224000</v>
      </c>
      <c r="E352" s="52" t="n">
        <v>-6917000</v>
      </c>
      <c r="F352" s="52" t="n">
        <v>7307000</v>
      </c>
      <c r="G352" s="53" t="n">
        <v>-0.5137092238470191</v>
      </c>
      <c r="H352" s="54" t="inlineStr">
        <is>
          <t>Open filing ▸</t>
        </is>
      </c>
    </row>
    <row r="353">
      <c r="B353" s="51" t="inlineStr">
        <is>
          <t>Interest income, net</t>
        </is>
      </c>
      <c r="C353" s="51" t="inlineStr">
        <is>
          <t>2022-10-29</t>
        </is>
      </c>
      <c r="D353" s="52" t="n">
        <v>-21519000</v>
      </c>
      <c r="E353" s="52" t="n">
        <v>-7295000</v>
      </c>
      <c r="F353" s="52" t="n">
        <v>14224000</v>
      </c>
      <c r="G353" s="53" t="n">
        <v>-0.6609972582369069</v>
      </c>
      <c r="H353" s="54" t="inlineStr">
        <is>
          <t>Open filing ▸</t>
        </is>
      </c>
    </row>
    <row r="354">
      <c r="B354" s="51" t="inlineStr">
        <is>
          <t>Interest income, net</t>
        </is>
      </c>
      <c r="C354" s="51" t="inlineStr">
        <is>
          <t>2023-07-29</t>
        </is>
      </c>
      <c r="D354" s="52" t="n">
        <v>-4540000</v>
      </c>
      <c r="E354" s="52" t="n">
        <v>-1097000</v>
      </c>
      <c r="F354" s="52" t="n">
        <v>3443000</v>
      </c>
      <c r="G354" s="53" t="n">
        <v>-0.7583700440528635</v>
      </c>
      <c r="H354" s="54" t="inlineStr">
        <is>
          <t>Open filing ▸</t>
        </is>
      </c>
    </row>
    <row r="355">
      <c r="B355" s="51" t="inlineStr">
        <is>
          <t>Interest income, net</t>
        </is>
      </c>
      <c r="C355" s="51" t="inlineStr">
        <is>
          <t>2023-10-28</t>
        </is>
      </c>
      <c r="D355" s="52" t="n">
        <v>-5211000</v>
      </c>
      <c r="E355" s="52" t="n">
        <v>-671000</v>
      </c>
      <c r="F355" s="52" t="n">
        <v>4540000</v>
      </c>
      <c r="G355" s="53" t="n">
        <v>-0.8712339282287469</v>
      </c>
      <c r="H355" s="54" t="inlineStr">
        <is>
          <t>Open filing ▸</t>
        </is>
      </c>
    </row>
    <row r="356">
      <c r="B356" s="51" t="inlineStr">
        <is>
          <t>Interest income, net</t>
        </is>
      </c>
      <c r="C356" s="51" t="inlineStr">
        <is>
          <t>2024-08-03</t>
        </is>
      </c>
      <c r="D356" s="52" t="n">
        <v>10226000</v>
      </c>
      <c r="E356" s="52" t="n">
        <v>5203000</v>
      </c>
      <c r="F356" s="52" t="n">
        <v>-5023000</v>
      </c>
      <c r="G356" s="53" t="n">
        <v>-0.4911989047525914</v>
      </c>
      <c r="H356" s="54" t="inlineStr">
        <is>
          <t>Open filing ▸</t>
        </is>
      </c>
    </row>
    <row r="357">
      <c r="B357" s="51" t="inlineStr">
        <is>
          <t>Interest income, net</t>
        </is>
      </c>
      <c r="C357" s="51" t="inlineStr">
        <is>
          <t>2024-11-02</t>
        </is>
      </c>
      <c r="D357" s="52" t="n">
        <v>18959000</v>
      </c>
      <c r="E357" s="52" t="n">
        <v>8733000</v>
      </c>
      <c r="F357" s="52" t="n">
        <v>-10226000</v>
      </c>
      <c r="G357" s="53" t="n">
        <v>-0.5393744395801466</v>
      </c>
      <c r="H357" s="54" t="inlineStr">
        <is>
          <t>Open filing ▸</t>
        </is>
      </c>
    </row>
    <row r="358">
      <c r="B358" s="51" t="inlineStr">
        <is>
          <t>Interest income, net</t>
        </is>
      </c>
      <c r="C358" s="51" t="inlineStr">
        <is>
          <t>2025-08-02</t>
        </is>
      </c>
      <c r="D358" s="52" t="n">
        <v>9257000</v>
      </c>
      <c r="E358" s="52" t="n">
        <v>2474000</v>
      </c>
      <c r="F358" s="52" t="n">
        <v>-6783000</v>
      </c>
      <c r="G358" s="53" t="n">
        <v>-0.7327427892405747</v>
      </c>
      <c r="H358" s="54" t="inlineStr">
        <is>
          <t>Open filing ▸</t>
        </is>
      </c>
    </row>
    <row r="359">
      <c r="B359" s="51" t="inlineStr">
        <is>
          <t>Interest income, net</t>
        </is>
      </c>
      <c r="C359" s="51" t="inlineStr">
        <is>
          <t>2025-11-01</t>
        </is>
      </c>
      <c r="D359" s="52" t="n">
        <v>15198000</v>
      </c>
      <c r="E359" s="52" t="n">
        <v>5941000</v>
      </c>
      <c r="F359" s="52" t="n">
        <v>-9257000</v>
      </c>
      <c r="G359" s="53" t="n">
        <v>-0.6090933017502302</v>
      </c>
      <c r="H359" s="54" t="inlineStr">
        <is>
          <t>Open filing ▸</t>
        </is>
      </c>
    </row>
    <row r="360">
      <c r="B360" s="51" t="inlineStr">
        <is>
          <t>InterestIncomeOther</t>
        </is>
      </c>
      <c r="C360" s="51" t="inlineStr">
        <is>
          <t>2019-02-02</t>
        </is>
      </c>
      <c r="D360" s="52" t="n">
        <v>-11789000</v>
      </c>
      <c r="E360" s="52" t="n">
        <v>11789000</v>
      </c>
      <c r="F360" s="52" t="n">
        <v>23578000</v>
      </c>
      <c r="G360" s="53" t="n">
        <v>-2</v>
      </c>
      <c r="H360" s="54" t="inlineStr">
        <is>
          <t>Open filing ▸</t>
        </is>
      </c>
    </row>
    <row r="361">
      <c r="B361" s="51" t="inlineStr">
        <is>
          <t>InterestIncomeOther</t>
        </is>
      </c>
      <c r="C361" s="51" t="inlineStr">
        <is>
          <t>2020-02-01</t>
        </is>
      </c>
      <c r="D361" s="52" t="n">
        <v>-12171000</v>
      </c>
      <c r="E361" s="52" t="n">
        <v>12171000</v>
      </c>
      <c r="F361" s="52" t="n">
        <v>24342000</v>
      </c>
      <c r="G361" s="53" t="n">
        <v>-2</v>
      </c>
      <c r="H361" s="54" t="inlineStr">
        <is>
          <t>Open filing ▸</t>
        </is>
      </c>
    </row>
    <row r="362">
      <c r="B362" s="51" t="inlineStr">
        <is>
          <t>InventoryGross</t>
        </is>
      </c>
      <c r="C362" s="51" t="inlineStr">
        <is>
          <t>2022-01-29</t>
        </is>
      </c>
      <c r="D362" s="52" t="n">
        <v>549030000</v>
      </c>
      <c r="E362" s="52" t="n">
        <v>543060000</v>
      </c>
      <c r="F362" s="52" t="n">
        <v>-5970000</v>
      </c>
      <c r="G362" s="53" t="n">
        <v>-0.01087372274739085</v>
      </c>
      <c r="H362" s="54" t="inlineStr">
        <is>
          <t>Open filing ▸</t>
        </is>
      </c>
    </row>
    <row r="363">
      <c r="B363" s="51" t="inlineStr">
        <is>
          <t>LeaseCost</t>
        </is>
      </c>
      <c r="C363" s="51" t="inlineStr">
        <is>
          <t>2019-08-03</t>
        </is>
      </c>
      <c r="D363" s="52" t="n">
        <v>320216000</v>
      </c>
      <c r="E363" s="52" t="n">
        <v>185097000</v>
      </c>
      <c r="F363" s="52" t="n">
        <v>-135119000</v>
      </c>
      <c r="G363" s="53" t="n">
        <v>-0.4219620506158343</v>
      </c>
      <c r="H363" s="54" t="inlineStr">
        <is>
          <t>Open filing ▸</t>
        </is>
      </c>
    </row>
    <row r="364">
      <c r="B364" s="51" t="inlineStr">
        <is>
          <t>LeaseCost</t>
        </is>
      </c>
      <c r="C364" s="51" t="inlineStr">
        <is>
          <t>2019-11-02</t>
        </is>
      </c>
      <c r="D364" s="52" t="n">
        <v>459979000</v>
      </c>
      <c r="E364" s="52" t="n">
        <v>139763000</v>
      </c>
      <c r="F364" s="52" t="n">
        <v>-320216000</v>
      </c>
      <c r="G364" s="53" t="n">
        <v>-0.6961535200520024</v>
      </c>
      <c r="H364" s="54" t="inlineStr">
        <is>
          <t>Open filing ▸</t>
        </is>
      </c>
    </row>
    <row r="365">
      <c r="B365" s="51" t="inlineStr">
        <is>
          <t>LeaseCost</t>
        </is>
      </c>
      <c r="C365" s="51" t="inlineStr">
        <is>
          <t>2020-02-01</t>
        </is>
      </c>
      <c r="D365" s="52" t="n">
        <v>587266000</v>
      </c>
      <c r="E365" s="52" t="n">
        <v>468514000</v>
      </c>
      <c r="F365" s="52" t="n">
        <v>-118752000</v>
      </c>
      <c r="G365" s="53" t="n">
        <v>-0.2022116042815351</v>
      </c>
      <c r="H365" s="54" t="inlineStr">
        <is>
          <t>Open filing ▸</t>
        </is>
      </c>
    </row>
    <row r="366">
      <c r="B366" s="51" t="inlineStr">
        <is>
          <t>LeaseCost</t>
        </is>
      </c>
      <c r="C366" s="51" t="inlineStr">
        <is>
          <t>2020-08-01</t>
        </is>
      </c>
      <c r="D366" s="52" t="n">
        <v>268942000</v>
      </c>
      <c r="E366" s="52" t="n">
        <v>112541000</v>
      </c>
      <c r="F366" s="52" t="n">
        <v>-156401000</v>
      </c>
      <c r="G366" s="53" t="n">
        <v>-0.5815417450602732</v>
      </c>
      <c r="H366" s="54" t="inlineStr">
        <is>
          <t>Open filing ▸</t>
        </is>
      </c>
    </row>
    <row r="367">
      <c r="B367" s="51" t="inlineStr">
        <is>
          <t>LeaseCost</t>
        </is>
      </c>
      <c r="C367" s="51" t="inlineStr">
        <is>
          <t>2020-10-31</t>
        </is>
      </c>
      <c r="D367" s="52" t="n">
        <v>371092000</v>
      </c>
      <c r="E367" s="52" t="n">
        <v>102150000</v>
      </c>
      <c r="F367" s="52" t="n">
        <v>-268942000</v>
      </c>
      <c r="G367" s="53" t="n">
        <v>-0.7247313334698673</v>
      </c>
      <c r="H367" s="54" t="inlineStr">
        <is>
          <t>Open filing ▸</t>
        </is>
      </c>
    </row>
    <row r="368">
      <c r="B368" s="51" t="inlineStr">
        <is>
          <t>LeaseCost</t>
        </is>
      </c>
      <c r="C368" s="51" t="inlineStr">
        <is>
          <t>2021-07-31</t>
        </is>
      </c>
      <c r="D368" s="52" t="n">
        <v>183059000</v>
      </c>
      <c r="E368" s="52" t="n">
        <v>88770000</v>
      </c>
      <c r="F368" s="52" t="n">
        <v>-94289000</v>
      </c>
      <c r="G368" s="53" t="n">
        <v>-0.5150743749283018</v>
      </c>
      <c r="H368" s="54" t="inlineStr">
        <is>
          <t>Open filing ▸</t>
        </is>
      </c>
    </row>
    <row r="369">
      <c r="B369" s="51" t="inlineStr">
        <is>
          <t>LeaseCost</t>
        </is>
      </c>
      <c r="C369" s="51" t="inlineStr">
        <is>
          <t>2021-10-30</t>
        </is>
      </c>
      <c r="D369" s="52" t="n">
        <v>280881000</v>
      </c>
      <c r="E369" s="52" t="n">
        <v>97822000</v>
      </c>
      <c r="F369" s="52" t="n">
        <v>-183059000</v>
      </c>
      <c r="G369" s="53" t="n">
        <v>-0.6517315161936905</v>
      </c>
      <c r="H369" s="54" t="inlineStr">
        <is>
          <t>Open filing ▸</t>
        </is>
      </c>
    </row>
    <row r="370">
      <c r="B370" s="51" t="inlineStr">
        <is>
          <t>LeaseCost</t>
        </is>
      </c>
      <c r="C370" s="51" t="inlineStr">
        <is>
          <t>2022-07-30</t>
        </is>
      </c>
      <c r="D370" s="52" t="n">
        <v>186738000</v>
      </c>
      <c r="E370" s="52" t="n">
        <v>95094000</v>
      </c>
      <c r="F370" s="52" t="n">
        <v>-91644000</v>
      </c>
      <c r="G370" s="53" t="n">
        <v>-0.4907624586318799</v>
      </c>
      <c r="H370" s="54" t="inlineStr">
        <is>
          <t>Open filing ▸</t>
        </is>
      </c>
    </row>
    <row r="371">
      <c r="B371" s="51" t="inlineStr">
        <is>
          <t>LeaseCost</t>
        </is>
      </c>
      <c r="C371" s="51" t="inlineStr">
        <is>
          <t>2022-10-29</t>
        </is>
      </c>
      <c r="D371" s="52" t="n">
        <v>290979000</v>
      </c>
      <c r="E371" s="52" t="n">
        <v>104241000</v>
      </c>
      <c r="F371" s="52" t="n">
        <v>-186738000</v>
      </c>
      <c r="G371" s="53" t="n">
        <v>-0.6417576526141062</v>
      </c>
      <c r="H371" s="54" t="inlineStr">
        <is>
          <t>Open filing ▸</t>
        </is>
      </c>
    </row>
    <row r="372">
      <c r="B372" s="51" t="inlineStr">
        <is>
          <t>LeaseCost</t>
        </is>
      </c>
      <c r="C372" s="51" t="inlineStr">
        <is>
          <t>2023-07-29</t>
        </is>
      </c>
      <c r="D372" s="52" t="n">
        <v>207906000</v>
      </c>
      <c r="E372" s="52" t="n">
        <v>113441000</v>
      </c>
      <c r="F372" s="52" t="n">
        <v>-94465000</v>
      </c>
      <c r="G372" s="53" t="n">
        <v>-0.4543639914191991</v>
      </c>
      <c r="H372" s="54" t="inlineStr">
        <is>
          <t>Open filing ▸</t>
        </is>
      </c>
    </row>
    <row r="373">
      <c r="B373" s="51" t="inlineStr">
        <is>
          <t>LeaseCost</t>
        </is>
      </c>
      <c r="C373" s="51" t="inlineStr">
        <is>
          <t>2023-10-28</t>
        </is>
      </c>
      <c r="D373" s="52" t="n">
        <v>302436000</v>
      </c>
      <c r="E373" s="52" t="n">
        <v>94530000</v>
      </c>
      <c r="F373" s="52" t="n">
        <v>-207906000</v>
      </c>
      <c r="G373" s="53" t="n">
        <v>-0.6874380034122922</v>
      </c>
      <c r="H373" s="54" t="inlineStr">
        <is>
          <t>Open filing ▸</t>
        </is>
      </c>
    </row>
    <row r="374">
      <c r="B374" s="51" t="inlineStr">
        <is>
          <t>LeaseCost</t>
        </is>
      </c>
      <c r="C374" s="51" t="inlineStr">
        <is>
          <t>2024-08-03</t>
        </is>
      </c>
      <c r="D374" s="52" t="n">
        <v>214350000</v>
      </c>
      <c r="E374" s="52" t="n">
        <v>108846000</v>
      </c>
      <c r="F374" s="52" t="n">
        <v>-105504000</v>
      </c>
      <c r="G374" s="53" t="n">
        <v>-0.4922043386983905</v>
      </c>
      <c r="H374" s="54" t="inlineStr">
        <is>
          <t>Open filing ▸</t>
        </is>
      </c>
    </row>
    <row r="375">
      <c r="B375" s="51" t="inlineStr">
        <is>
          <t>LeaseCost</t>
        </is>
      </c>
      <c r="C375" s="51" t="inlineStr">
        <is>
          <t>2024-11-02</t>
        </is>
      </c>
      <c r="D375" s="52" t="n">
        <v>328461000</v>
      </c>
      <c r="E375" s="52" t="n">
        <v>114112000</v>
      </c>
      <c r="F375" s="52" t="n">
        <v>-214349000</v>
      </c>
      <c r="G375" s="53" t="n">
        <v>-0.6525858473304289</v>
      </c>
      <c r="H375" s="54" t="inlineStr">
        <is>
          <t>Open filing ▸</t>
        </is>
      </c>
    </row>
    <row r="376">
      <c r="B376" s="51" t="inlineStr">
        <is>
          <t>LeaseCost</t>
        </is>
      </c>
      <c r="C376" s="51" t="inlineStr">
        <is>
          <t>2025-08-02</t>
        </is>
      </c>
      <c r="D376" s="52" t="n">
        <v>240122000</v>
      </c>
      <c r="E376" s="52" t="n">
        <v>122239000</v>
      </c>
      <c r="F376" s="52" t="n">
        <v>-117883000</v>
      </c>
      <c r="G376" s="53" t="n">
        <v>-0.4909296107811862</v>
      </c>
      <c r="H376" s="54" t="inlineStr">
        <is>
          <t>Open filing ▸</t>
        </is>
      </c>
    </row>
    <row r="377">
      <c r="B377" s="51" t="inlineStr">
        <is>
          <t>LeaseCost</t>
        </is>
      </c>
      <c r="C377" s="51" t="inlineStr">
        <is>
          <t>2025-11-01</t>
        </is>
      </c>
      <c r="D377" s="52" t="n">
        <v>368442000</v>
      </c>
      <c r="E377" s="52" t="n">
        <v>128320000</v>
      </c>
      <c r="F377" s="52" t="n">
        <v>-240122000</v>
      </c>
      <c r="G377" s="53" t="n">
        <v>-0.651722659197377</v>
      </c>
      <c r="H377" s="54" t="inlineStr">
        <is>
          <t>Open filing ▸</t>
        </is>
      </c>
    </row>
    <row r="378">
      <c r="B378" s="51" t="inlineStr">
        <is>
          <t>LeaseCostfromFlagshipStoreExits</t>
        </is>
      </c>
      <c r="C378" s="51" t="inlineStr">
        <is>
          <t>2020-10-31</t>
        </is>
      </c>
      <c r="D378" s="52" t="n">
        <v>-1729000</v>
      </c>
      <c r="E378" s="52" t="n">
        <v>-6959000</v>
      </c>
      <c r="F378" s="52" t="n">
        <v>-5230000</v>
      </c>
      <c r="G378" s="53" t="n">
        <v>3.02486986697513</v>
      </c>
      <c r="H378" s="54" t="inlineStr">
        <is>
          <t>Open filing ▸</t>
        </is>
      </c>
    </row>
    <row r="379">
      <c r="B379" s="51" t="inlineStr">
        <is>
          <t>LesseeOperatingLeaseLeasesNotYetCommencedLiability</t>
        </is>
      </c>
      <c r="C379" s="51" t="inlineStr">
        <is>
          <t>2020-10-31</t>
        </is>
      </c>
      <c r="D379" s="52" t="n">
        <v>3300000</v>
      </c>
      <c r="E379" s="52" t="n">
        <v>4700000</v>
      </c>
      <c r="F379" s="52" t="n">
        <v>1400000</v>
      </c>
      <c r="G379" s="53" t="n">
        <v>0.4242424242424243</v>
      </c>
      <c r="H379" s="54" t="inlineStr">
        <is>
          <t>Open filing ▸</t>
        </is>
      </c>
    </row>
    <row r="380">
      <c r="B380" s="51" t="inlineStr">
        <is>
          <t>LesseeOperatingLeaseLeasesNotYetCommencedLiability</t>
        </is>
      </c>
      <c r="C380" s="51" t="inlineStr">
        <is>
          <t>2021-10-30</t>
        </is>
      </c>
      <c r="D380" s="52" t="n">
        <v>8700000</v>
      </c>
      <c r="E380" s="52" t="n">
        <v>17400000</v>
      </c>
      <c r="F380" s="52" t="n">
        <v>8700000</v>
      </c>
      <c r="G380" s="53" t="n">
        <v>1</v>
      </c>
      <c r="H380" s="54" t="inlineStr">
        <is>
          <t>Open filing ▸</t>
        </is>
      </c>
    </row>
    <row r="381">
      <c r="B381" s="51" t="inlineStr">
        <is>
          <t>LesseeOperatingLeaseLeasesNotYetCommencedLiability</t>
        </is>
      </c>
      <c r="C381" s="51" t="inlineStr">
        <is>
          <t>2022-10-29</t>
        </is>
      </c>
      <c r="D381" s="52" t="n">
        <v>31500000</v>
      </c>
      <c r="E381" s="52" t="n">
        <v>28300000</v>
      </c>
      <c r="F381" s="52" t="n">
        <v>-3200000</v>
      </c>
      <c r="G381" s="53" t="n">
        <v>-0.1015873015873016</v>
      </c>
      <c r="H381" s="54" t="inlineStr">
        <is>
          <t>Open filing ▸</t>
        </is>
      </c>
    </row>
    <row r="382">
      <c r="B382" s="51" t="inlineStr">
        <is>
          <t>LesseeOperatingLeaseLeasesNotYetCommencedLiability</t>
        </is>
      </c>
      <c r="C382" s="51" t="inlineStr">
        <is>
          <t>2023-10-28</t>
        </is>
      </c>
      <c r="D382" s="52" t="n">
        <v>8300000.000000001</v>
      </c>
      <c r="E382" s="52" t="n">
        <v>29100000</v>
      </c>
      <c r="F382" s="52" t="n">
        <v>20800000</v>
      </c>
      <c r="G382" s="53" t="n">
        <v>2.506024096385542</v>
      </c>
      <c r="H382" s="54" t="inlineStr">
        <is>
          <t>Open filing ▸</t>
        </is>
      </c>
    </row>
    <row r="383">
      <c r="B383" s="51" t="inlineStr">
        <is>
          <t>LesseeOperatingLeaseLeasesNotYetCommencedLiability</t>
        </is>
      </c>
      <c r="C383" s="51" t="inlineStr">
        <is>
          <t>2024-11-02</t>
        </is>
      </c>
      <c r="D383" s="52" t="n">
        <v>66500000</v>
      </c>
      <c r="E383" s="52" t="n">
        <v>135000000</v>
      </c>
      <c r="F383" s="52" t="n">
        <v>68500000</v>
      </c>
      <c r="G383" s="53" t="n">
        <v>1.030075187969925</v>
      </c>
      <c r="H383" s="54" t="inlineStr">
        <is>
          <t>Open filing ▸</t>
        </is>
      </c>
    </row>
    <row r="384">
      <c r="B384" s="51" t="inlineStr">
        <is>
          <t>LesseeOperatingLeaseLeasesNotYetCommencedLiability</t>
        </is>
      </c>
      <c r="C384" s="51" t="inlineStr">
        <is>
          <t>2025-11-01</t>
        </is>
      </c>
      <c r="D384" s="52" t="n">
        <v>119400000</v>
      </c>
      <c r="E384" s="52" t="n">
        <v>62400000</v>
      </c>
      <c r="F384" s="52" t="n">
        <v>-57000000</v>
      </c>
      <c r="G384" s="53" t="n">
        <v>-0.4773869346733668</v>
      </c>
      <c r="H384" s="54" t="inlineStr">
        <is>
          <t>Open filing ▸</t>
        </is>
      </c>
    </row>
    <row r="385">
      <c r="B385" s="51" t="inlineStr">
        <is>
          <t>Liquidity</t>
        </is>
      </c>
      <c r="C385" s="51" t="inlineStr">
        <is>
          <t>2020-02-01</t>
        </is>
      </c>
      <c r="D385" s="52" t="n">
        <v>913800000</v>
      </c>
      <c r="E385" s="52" t="n">
        <v>900000000</v>
      </c>
      <c r="F385" s="52" t="n">
        <v>-13800000</v>
      </c>
      <c r="G385" s="53" t="n">
        <v>-0.01510177281680893</v>
      </c>
      <c r="H385" s="54" t="inlineStr">
        <is>
          <t>Open filing ▸</t>
        </is>
      </c>
    </row>
    <row r="386">
      <c r="B386" s="51" t="inlineStr">
        <is>
          <t>Marketing, general and administrative expense</t>
        </is>
      </c>
      <c r="C386" s="51" t="inlineStr">
        <is>
          <t>2019-08-03</t>
        </is>
      </c>
      <c r="D386" s="52" t="n">
        <v>115694000</v>
      </c>
      <c r="E386" s="52" t="n">
        <v>227641000</v>
      </c>
      <c r="F386" s="52" t="n">
        <v>111947000</v>
      </c>
      <c r="G386" s="53" t="n">
        <v>0.9676128407696164</v>
      </c>
      <c r="H386" s="54" t="inlineStr">
        <is>
          <t>Open filing ▸</t>
        </is>
      </c>
    </row>
    <row r="387">
      <c r="B387" s="51" t="inlineStr">
        <is>
          <t>Marketing, general and administrative expense</t>
        </is>
      </c>
      <c r="C387" s="51" t="inlineStr">
        <is>
          <t>2019-11-02</t>
        </is>
      </c>
      <c r="D387" s="52" t="n">
        <v>114075000</v>
      </c>
      <c r="E387" s="52" t="n">
        <v>341716000</v>
      </c>
      <c r="F387" s="52" t="n">
        <v>227641000</v>
      </c>
      <c r="G387" s="53" t="n">
        <v>1.995538023230331</v>
      </c>
      <c r="H387" s="54" t="inlineStr">
        <is>
          <t>Open filing ▸</t>
        </is>
      </c>
    </row>
    <row r="388">
      <c r="B388" s="51" t="inlineStr">
        <is>
          <t>Marketing, general and administrative expense</t>
        </is>
      </c>
      <c r="C388" s="51" t="inlineStr">
        <is>
          <t>2020-08-01</t>
        </is>
      </c>
      <c r="D388" s="52" t="n">
        <v>97252000</v>
      </c>
      <c r="E388" s="52" t="n">
        <v>205509000</v>
      </c>
      <c r="F388" s="52" t="n">
        <v>108257000</v>
      </c>
      <c r="G388" s="53" t="n">
        <v>1.113159626537243</v>
      </c>
      <c r="H388" s="54" t="inlineStr">
        <is>
          <t>Open filing ▸</t>
        </is>
      </c>
    </row>
    <row r="389">
      <c r="B389" s="51" t="inlineStr">
        <is>
          <t>Marketing, general and administrative expense</t>
        </is>
      </c>
      <c r="C389" s="51" t="inlineStr">
        <is>
          <t>2020-10-31</t>
        </is>
      </c>
      <c r="D389" s="52" t="n">
        <v>121000000</v>
      </c>
      <c r="E389" s="52" t="n">
        <v>326509000</v>
      </c>
      <c r="F389" s="52" t="n">
        <v>205509000</v>
      </c>
      <c r="G389" s="53" t="n">
        <v>1.698421487603306</v>
      </c>
      <c r="H389" s="54" t="inlineStr">
        <is>
          <t>Open filing ▸</t>
        </is>
      </c>
    </row>
    <row r="390">
      <c r="B390" s="51" t="inlineStr">
        <is>
          <t>Marketing, general and administrative expense</t>
        </is>
      </c>
      <c r="C390" s="51" t="inlineStr">
        <is>
          <t>2021-07-31</t>
        </is>
      </c>
      <c r="D390" s="52" t="n">
        <v>123913000</v>
      </c>
      <c r="E390" s="52" t="n">
        <v>244860000</v>
      </c>
      <c r="F390" s="52" t="n">
        <v>120947000</v>
      </c>
      <c r="G390" s="53" t="n">
        <v>0.9760638512504741</v>
      </c>
      <c r="H390" s="54" t="inlineStr">
        <is>
          <t>Open filing ▸</t>
        </is>
      </c>
    </row>
    <row r="391">
      <c r="B391" s="51" t="inlineStr">
        <is>
          <t>Marketing, general and administrative expense</t>
        </is>
      </c>
      <c r="C391" s="51" t="inlineStr">
        <is>
          <t>2021-10-30</t>
        </is>
      </c>
      <c r="D391" s="52" t="n">
        <v>146269000</v>
      </c>
      <c r="E391" s="52" t="n">
        <v>391129000</v>
      </c>
      <c r="F391" s="52" t="n">
        <v>244860000</v>
      </c>
      <c r="G391" s="53" t="n">
        <v>1.674038928275985</v>
      </c>
      <c r="H391" s="54" t="inlineStr">
        <is>
          <t>Open filing ▸</t>
        </is>
      </c>
    </row>
    <row r="392">
      <c r="B392" s="51" t="inlineStr">
        <is>
          <t>Marketing, general and administrative expense</t>
        </is>
      </c>
      <c r="C392" s="51" t="inlineStr">
        <is>
          <t>2022-07-30</t>
        </is>
      </c>
      <c r="D392" s="52" t="n">
        <v>124168000</v>
      </c>
      <c r="E392" s="52" t="n">
        <v>246317000</v>
      </c>
      <c r="F392" s="52" t="n">
        <v>122149000</v>
      </c>
      <c r="G392" s="53" t="n">
        <v>0.9837397719219122</v>
      </c>
      <c r="H392" s="54" t="inlineStr">
        <is>
          <t>Open filing ▸</t>
        </is>
      </c>
    </row>
    <row r="393">
      <c r="B393" s="51" t="inlineStr">
        <is>
          <t>Marketing, general and administrative expense</t>
        </is>
      </c>
      <c r="C393" s="51" t="inlineStr">
        <is>
          <t>2022-10-29</t>
        </is>
      </c>
      <c r="D393" s="52" t="n">
        <v>133201000</v>
      </c>
      <c r="E393" s="52" t="n">
        <v>379518000</v>
      </c>
      <c r="F393" s="52" t="n">
        <v>246317000</v>
      </c>
      <c r="G393" s="53" t="n">
        <v>1.849212843747419</v>
      </c>
      <c r="H393" s="54" t="inlineStr">
        <is>
          <t>Open filing ▸</t>
        </is>
      </c>
    </row>
    <row r="394">
      <c r="B394" s="51" t="inlineStr">
        <is>
          <t>Marketing, general and administrative expense</t>
        </is>
      </c>
      <c r="C394" s="51" t="inlineStr">
        <is>
          <t>2023-07-29</t>
        </is>
      </c>
      <c r="D394" s="52" t="n">
        <v>144502000</v>
      </c>
      <c r="E394" s="52" t="n">
        <v>287133000</v>
      </c>
      <c r="F394" s="52" t="n">
        <v>142631000</v>
      </c>
      <c r="G394" s="53" t="n">
        <v>0.9870520823241201</v>
      </c>
      <c r="H394" s="54" t="inlineStr">
        <is>
          <t>Open filing ▸</t>
        </is>
      </c>
    </row>
    <row r="395">
      <c r="B395" s="51" t="inlineStr">
        <is>
          <t>Marketing, general and administrative expense</t>
        </is>
      </c>
      <c r="C395" s="51" t="inlineStr">
        <is>
          <t>2023-10-28</t>
        </is>
      </c>
      <c r="D395" s="52" t="n">
        <v>162510000</v>
      </c>
      <c r="E395" s="52" t="n">
        <v>449643000</v>
      </c>
      <c r="F395" s="52" t="n">
        <v>287133000</v>
      </c>
      <c r="G395" s="53" t="n">
        <v>1.766863577625992</v>
      </c>
      <c r="H395" s="54" t="inlineStr">
        <is>
          <t>Open filing ▸</t>
        </is>
      </c>
    </row>
    <row r="396">
      <c r="B396" s="51" t="inlineStr">
        <is>
          <t>Marketing, general and administrative expense</t>
        </is>
      </c>
      <c r="C396" s="51" t="inlineStr">
        <is>
          <t>2024-08-03</t>
        </is>
      </c>
      <c r="D396" s="52" t="n">
        <v>170471000</v>
      </c>
      <c r="E396" s="52" t="n">
        <v>348351000</v>
      </c>
      <c r="F396" s="52" t="n">
        <v>177880000</v>
      </c>
      <c r="G396" s="53" t="n">
        <v>1.043461937807604</v>
      </c>
      <c r="H396" s="54" t="inlineStr">
        <is>
          <t>Open filing ▸</t>
        </is>
      </c>
    </row>
    <row r="397">
      <c r="B397" s="51" t="inlineStr">
        <is>
          <t>Marketing, general and administrative expense</t>
        </is>
      </c>
      <c r="C397" s="51" t="inlineStr">
        <is>
          <t>2024-11-02</t>
        </is>
      </c>
      <c r="D397" s="52" t="n">
        <v>190001000</v>
      </c>
      <c r="E397" s="52" t="n">
        <v>538352000</v>
      </c>
      <c r="F397" s="52" t="n">
        <v>348351000</v>
      </c>
      <c r="G397" s="53" t="n">
        <v>1.833416666228072</v>
      </c>
      <c r="H397" s="54" t="inlineStr">
        <is>
          <t>Open filing ▸</t>
        </is>
      </c>
    </row>
    <row r="398">
      <c r="B398" s="51" t="inlineStr">
        <is>
          <t>Noncontrolling Interest, Decrease from Distributions to Noncontrolling Interest Holders</t>
        </is>
      </c>
      <c r="C398" s="51" t="inlineStr">
        <is>
          <t>2019-02-02</t>
        </is>
      </c>
      <c r="D398" s="52" t="n">
        <v>-4638000</v>
      </c>
      <c r="E398" s="52" t="n">
        <v>4638000</v>
      </c>
      <c r="F398" s="52" t="n">
        <v>9276000</v>
      </c>
      <c r="G398" s="53" t="n">
        <v>-2</v>
      </c>
      <c r="H398" s="54" t="inlineStr">
        <is>
          <t>Open filing ▸</t>
        </is>
      </c>
    </row>
    <row r="399">
      <c r="B399" s="51" t="inlineStr">
        <is>
          <t>Noncontrolling Interest, Decrease from Distributions to Noncontrolling Interest Holders</t>
        </is>
      </c>
      <c r="C399" s="51" t="inlineStr">
        <is>
          <t>2019-08-03</t>
        </is>
      </c>
      <c r="D399" s="52" t="n">
        <v>-890000</v>
      </c>
      <c r="E399" s="52" t="n">
        <v>-424000</v>
      </c>
      <c r="F399" s="52" t="n">
        <v>466000</v>
      </c>
      <c r="G399" s="53" t="n">
        <v>-0.5235955056179775</v>
      </c>
      <c r="H399" s="54" t="inlineStr">
        <is>
          <t>Open filing ▸</t>
        </is>
      </c>
    </row>
    <row r="400">
      <c r="B400" s="51" t="inlineStr">
        <is>
          <t>Noncontrolling Interest, Decrease from Distributions to Noncontrolling Interest Holders</t>
        </is>
      </c>
      <c r="C400" s="51" t="inlineStr">
        <is>
          <t>2019-11-02</t>
        </is>
      </c>
      <c r="D400" s="52" t="n">
        <v>2401000</v>
      </c>
      <c r="E400" s="52" t="n">
        <v>1511000</v>
      </c>
      <c r="F400" s="52" t="n">
        <v>-890000</v>
      </c>
      <c r="G400" s="53" t="n">
        <v>-0.3706788837984173</v>
      </c>
      <c r="H400" s="54" t="inlineStr">
        <is>
          <t>Open filing ▸</t>
        </is>
      </c>
    </row>
    <row r="401">
      <c r="B401" s="51" t="inlineStr">
        <is>
          <t>Noncontrolling Interest, Decrease from Distributions to Noncontrolling Interest Holders</t>
        </is>
      </c>
      <c r="C401" s="51" t="inlineStr">
        <is>
          <t>2020-02-01</t>
        </is>
      </c>
      <c r="D401" s="52" t="n">
        <v>-2955000</v>
      </c>
      <c r="E401" s="52" t="n">
        <v>2955000</v>
      </c>
      <c r="F401" s="52" t="n">
        <v>5910000</v>
      </c>
      <c r="G401" s="53" t="n">
        <v>-2</v>
      </c>
      <c r="H401" s="54" t="inlineStr">
        <is>
          <t>Open filing ▸</t>
        </is>
      </c>
    </row>
    <row r="402">
      <c r="B402" s="51" t="inlineStr">
        <is>
          <t>Noncontrolling Interest, Decrease from Distributions to Noncontrolling Interest Holders</t>
        </is>
      </c>
      <c r="C402" s="51" t="inlineStr">
        <is>
          <t>2020-08-01</t>
        </is>
      </c>
      <c r="D402" s="52" t="n">
        <v>-4884000</v>
      </c>
      <c r="E402" s="52" t="n">
        <v>226000</v>
      </c>
      <c r="F402" s="52" t="n">
        <v>5110000</v>
      </c>
      <c r="G402" s="53" t="n">
        <v>-1.046273546273546</v>
      </c>
      <c r="H402" s="54" t="inlineStr">
        <is>
          <t>Open filing ▸</t>
        </is>
      </c>
    </row>
    <row r="403">
      <c r="B403" s="51" t="inlineStr">
        <is>
          <t>Noncontrolling Interest, Decrease from Distributions to Noncontrolling Interest Holders</t>
        </is>
      </c>
      <c r="C403" s="51" t="inlineStr">
        <is>
          <t>2020-10-31</t>
        </is>
      </c>
      <c r="D403" s="52" t="n">
        <v>5146000</v>
      </c>
      <c r="E403" s="52" t="n">
        <v>262000</v>
      </c>
      <c r="F403" s="52" t="n">
        <v>-4884000</v>
      </c>
      <c r="G403" s="53" t="n">
        <v>-0.9490866692576758</v>
      </c>
      <c r="H403" s="54" t="inlineStr">
        <is>
          <t>Open filing ▸</t>
        </is>
      </c>
    </row>
    <row r="404">
      <c r="B404" s="51" t="inlineStr">
        <is>
          <t>Noncontrolling Interest, Decrease from Distributions to Noncontrolling Interest Holders</t>
        </is>
      </c>
      <c r="C404" s="51" t="inlineStr">
        <is>
          <t>2021-07-31</t>
        </is>
      </c>
      <c r="D404" s="52" t="n">
        <v>5211000</v>
      </c>
      <c r="E404" s="52" t="n">
        <v>365000</v>
      </c>
      <c r="F404" s="52" t="n">
        <v>-4846000</v>
      </c>
      <c r="G404" s="53" t="n">
        <v>-0.9299558625983496</v>
      </c>
      <c r="H404" s="54" t="inlineStr">
        <is>
          <t>Open filing ▸</t>
        </is>
      </c>
    </row>
    <row r="405">
      <c r="B405" s="51" t="inlineStr">
        <is>
          <t>Noncontrolling Interest, Decrease from Distributions to Noncontrolling Interest Holders</t>
        </is>
      </c>
      <c r="C405" s="51" t="inlineStr">
        <is>
          <t>2021-10-30</t>
        </is>
      </c>
      <c r="D405" s="52" t="n">
        <v>8028000</v>
      </c>
      <c r="E405" s="52" t="n">
        <v>2817000</v>
      </c>
      <c r="F405" s="52" t="n">
        <v>-5211000</v>
      </c>
      <c r="G405" s="53" t="n">
        <v>-0.649103139013453</v>
      </c>
      <c r="H405" s="54" t="inlineStr">
        <is>
          <t>Open filing ▸</t>
        </is>
      </c>
    </row>
    <row r="406">
      <c r="B406" s="51" t="inlineStr">
        <is>
          <t>Noncontrolling Interest, Decrease from Distributions to Noncontrolling Interest Holders</t>
        </is>
      </c>
      <c r="C406" s="51" t="inlineStr">
        <is>
          <t>2022-07-30</t>
        </is>
      </c>
      <c r="D406" s="52" t="n">
        <v>3810000</v>
      </c>
      <c r="E406" s="52" t="n">
        <v>397000</v>
      </c>
      <c r="F406" s="52" t="n">
        <v>-3413000</v>
      </c>
      <c r="G406" s="53" t="n">
        <v>-0.8958005249343832</v>
      </c>
      <c r="H406" s="54" t="inlineStr">
        <is>
          <t>Open filing ▸</t>
        </is>
      </c>
    </row>
    <row r="407">
      <c r="B407" s="51" t="inlineStr">
        <is>
          <t>Noncontrolling Interest, Decrease from Distributions to Noncontrolling Interest Holders</t>
        </is>
      </c>
      <c r="C407" s="51" t="inlineStr">
        <is>
          <t>2022-10-29</t>
        </is>
      </c>
      <c r="D407" s="52" t="n">
        <v>6611000</v>
      </c>
      <c r="E407" s="52" t="n">
        <v>2801000</v>
      </c>
      <c r="F407" s="52" t="n">
        <v>-3810000</v>
      </c>
      <c r="G407" s="53" t="n">
        <v>-0.5763122069278476</v>
      </c>
      <c r="H407" s="54" t="inlineStr">
        <is>
          <t>Open filing ▸</t>
        </is>
      </c>
    </row>
    <row r="408">
      <c r="B408" s="51" t="inlineStr">
        <is>
          <t>Noncontrolling Interest, Decrease from Distributions to Noncontrolling Interest Holders</t>
        </is>
      </c>
      <c r="C408" s="51" t="inlineStr">
        <is>
          <t>2023-07-29</t>
        </is>
      </c>
      <c r="D408" s="52" t="n">
        <v>4363000</v>
      </c>
      <c r="E408" s="52" t="n">
        <v>475000</v>
      </c>
      <c r="F408" s="52" t="n">
        <v>-3888000</v>
      </c>
      <c r="G408" s="53" t="n">
        <v>-0.8911299564519826</v>
      </c>
      <c r="H408" s="54" t="inlineStr">
        <is>
          <t>Open filing ▸</t>
        </is>
      </c>
    </row>
    <row r="409">
      <c r="B409" s="51" t="inlineStr">
        <is>
          <t>Noncontrolling Interest, Decrease from Distributions to Noncontrolling Interest Holders</t>
        </is>
      </c>
      <c r="C409" s="51" t="inlineStr">
        <is>
          <t>2023-10-28</t>
        </is>
      </c>
      <c r="D409" s="52" t="n">
        <v>6357000</v>
      </c>
      <c r="E409" s="52" t="n">
        <v>1994000</v>
      </c>
      <c r="F409" s="52" t="n">
        <v>-4363000</v>
      </c>
      <c r="G409" s="53" t="n">
        <v>-0.686330029888312</v>
      </c>
      <c r="H409" s="54" t="inlineStr">
        <is>
          <t>Open filing ▸</t>
        </is>
      </c>
    </row>
    <row r="410">
      <c r="B410" s="51" t="inlineStr">
        <is>
          <t>Noncontrolling Interest, Decrease from Distributions to Noncontrolling Interest Holders</t>
        </is>
      </c>
      <c r="C410" s="51" t="inlineStr">
        <is>
          <t>2024-08-03</t>
        </is>
      </c>
      <c r="D410" s="52" t="n">
        <v>3642000</v>
      </c>
      <c r="E410" s="52" t="n">
        <v>-129000</v>
      </c>
      <c r="F410" s="52" t="n">
        <v>-3771000</v>
      </c>
      <c r="G410" s="53" t="n">
        <v>-1.035420098846787</v>
      </c>
      <c r="H410" s="54" t="inlineStr">
        <is>
          <t>Open filing ▸</t>
        </is>
      </c>
    </row>
    <row r="411">
      <c r="B411" s="51" t="inlineStr">
        <is>
          <t>Noncontrolling Interest, Decrease from Distributions to Noncontrolling Interest Holders</t>
        </is>
      </c>
      <c r="C411" s="51" t="inlineStr">
        <is>
          <t>2024-11-02</t>
        </is>
      </c>
      <c r="D411" s="52" t="n">
        <v>6824000</v>
      </c>
      <c r="E411" s="52" t="n">
        <v>3182000</v>
      </c>
      <c r="F411" s="52" t="n">
        <v>-3642000</v>
      </c>
      <c r="G411" s="53" t="n">
        <v>-0.533704572098476</v>
      </c>
      <c r="H411" s="54" t="inlineStr">
        <is>
          <t>Open filing ▸</t>
        </is>
      </c>
    </row>
    <row r="412">
      <c r="B412" s="51" t="inlineStr">
        <is>
          <t>Noncontrolling Interest, Decrease from Distributions to Noncontrolling Interest Holders</t>
        </is>
      </c>
      <c r="C412" s="51" t="inlineStr">
        <is>
          <t>2025-08-02</t>
        </is>
      </c>
      <c r="D412" s="52" t="n">
        <v>4077000</v>
      </c>
      <c r="E412" s="52" t="n">
        <v>524000</v>
      </c>
      <c r="F412" s="52" t="n">
        <v>-3553000</v>
      </c>
      <c r="G412" s="53" t="n">
        <v>-0.8714741231297523</v>
      </c>
      <c r="H412" s="54" t="inlineStr">
        <is>
          <t>Open filing ▸</t>
        </is>
      </c>
    </row>
    <row r="413">
      <c r="B413" s="51" t="inlineStr">
        <is>
          <t>Noncontrolling Interest, Decrease from Distributions to Noncontrolling Interest Holders</t>
        </is>
      </c>
      <c r="C413" s="51" t="inlineStr">
        <is>
          <t>2025-11-01</t>
        </is>
      </c>
      <c r="D413" s="52" t="n">
        <v>6564000</v>
      </c>
      <c r="E413" s="52" t="n">
        <v>2487000</v>
      </c>
      <c r="F413" s="52" t="n">
        <v>-4077000</v>
      </c>
      <c r="G413" s="53" t="n">
        <v>-0.6211151736745887</v>
      </c>
      <c r="H413" s="54" t="inlineStr">
        <is>
          <t>Open filing ▸</t>
        </is>
      </c>
    </row>
    <row r="414">
      <c r="B414" s="51" t="inlineStr">
        <is>
          <t>Noncontrolling Interest [Member]</t>
        </is>
      </c>
      <c r="C414" s="51" t="inlineStr">
        <is>
          <t>2019-02-02</t>
        </is>
      </c>
      <c r="D414" s="52" t="n">
        <v>-4638000</v>
      </c>
      <c r="E414" s="52" t="n">
        <v>4638000</v>
      </c>
      <c r="F414" s="52" t="n">
        <v>9276000</v>
      </c>
      <c r="G414" s="53" t="n">
        <v>-2</v>
      </c>
      <c r="H414" s="54" t="inlineStr">
        <is>
          <t>Open filing ▸</t>
        </is>
      </c>
    </row>
    <row r="415">
      <c r="B415" s="51" t="inlineStr">
        <is>
          <t>Noncontrolling Interest [Member]</t>
        </is>
      </c>
      <c r="C415" s="51" t="inlineStr">
        <is>
          <t>2019-08-03</t>
        </is>
      </c>
      <c r="D415" s="52" t="n">
        <v>-424000</v>
      </c>
      <c r="E415" s="52" t="n">
        <v>-890000</v>
      </c>
      <c r="F415" s="52" t="n">
        <v>-466000</v>
      </c>
      <c r="G415" s="53" t="n">
        <v>1.099056603773585</v>
      </c>
      <c r="H415" s="54" t="inlineStr">
        <is>
          <t>Open filing ▸</t>
        </is>
      </c>
    </row>
    <row r="416">
      <c r="B416" s="51" t="inlineStr">
        <is>
          <t>Noncontrolling Interest [Member]</t>
        </is>
      </c>
      <c r="C416" s="51" t="inlineStr">
        <is>
          <t>2019-11-02</t>
        </is>
      </c>
      <c r="D416" s="52" t="n">
        <v>1511000</v>
      </c>
      <c r="E416" s="52" t="n">
        <v>2401000</v>
      </c>
      <c r="F416" s="52" t="n">
        <v>890000</v>
      </c>
      <c r="G416" s="53" t="n">
        <v>0.5890138980807412</v>
      </c>
      <c r="H416" s="54" t="inlineStr">
        <is>
          <t>Open filing ▸</t>
        </is>
      </c>
    </row>
    <row r="417">
      <c r="B417" s="51" t="inlineStr">
        <is>
          <t>Noncontrolling Interest [Member]</t>
        </is>
      </c>
      <c r="C417" s="51" t="inlineStr">
        <is>
          <t>2020-02-01</t>
        </is>
      </c>
      <c r="D417" s="52" t="n">
        <v>-2955000</v>
      </c>
      <c r="E417" s="52" t="n">
        <v>2955000</v>
      </c>
      <c r="F417" s="52" t="n">
        <v>5910000</v>
      </c>
      <c r="G417" s="53" t="n">
        <v>-2</v>
      </c>
      <c r="H417" s="54" t="inlineStr">
        <is>
          <t>Open filing ▸</t>
        </is>
      </c>
    </row>
    <row r="418">
      <c r="B418" s="51" t="inlineStr">
        <is>
          <t>Noncontrolling Interest [Member]</t>
        </is>
      </c>
      <c r="C418" s="51" t="inlineStr">
        <is>
          <t>2020-05-02</t>
        </is>
      </c>
      <c r="D418" s="52" t="n">
        <v>-4658000</v>
      </c>
      <c r="E418" s="52" t="n">
        <v>4658000</v>
      </c>
      <c r="F418" s="52" t="n">
        <v>9316000</v>
      </c>
      <c r="G418" s="53" t="n">
        <v>-2</v>
      </c>
      <c r="H418" s="54" t="inlineStr">
        <is>
          <t>Open filing ▸</t>
        </is>
      </c>
    </row>
    <row r="419">
      <c r="B419" s="51" t="inlineStr">
        <is>
          <t>Noncontrolling Interest [Member]</t>
        </is>
      </c>
      <c r="C419" s="51" t="inlineStr">
        <is>
          <t>2020-08-01</t>
        </is>
      </c>
      <c r="D419" s="52" t="n">
        <v>-226000</v>
      </c>
      <c r="E419" s="52" t="n">
        <v>4884000</v>
      </c>
      <c r="F419" s="52" t="n">
        <v>5110000</v>
      </c>
      <c r="G419" s="53" t="n">
        <v>-22.61061946902655</v>
      </c>
      <c r="H419" s="54" t="inlineStr">
        <is>
          <t>Open filing ▸</t>
        </is>
      </c>
    </row>
    <row r="420">
      <c r="B420" s="51" t="inlineStr">
        <is>
          <t>Noncontrolling Interest [Member]</t>
        </is>
      </c>
      <c r="C420" s="51" t="inlineStr">
        <is>
          <t>2020-10-31</t>
        </is>
      </c>
      <c r="D420" s="52" t="n">
        <v>262000</v>
      </c>
      <c r="E420" s="52" t="n">
        <v>5146000</v>
      </c>
      <c r="F420" s="52" t="n">
        <v>4884000</v>
      </c>
      <c r="G420" s="53" t="n">
        <v>18.6412213740458</v>
      </c>
      <c r="H420" s="54" t="inlineStr">
        <is>
          <t>Open filing ▸</t>
        </is>
      </c>
    </row>
    <row r="421">
      <c r="B421" s="51" t="inlineStr">
        <is>
          <t>Noncontrolling Interest [Member]</t>
        </is>
      </c>
      <c r="C421" s="51" t="inlineStr">
        <is>
          <t>2021-07-31</t>
        </is>
      </c>
      <c r="D421" s="52" t="n">
        <v>365000</v>
      </c>
      <c r="E421" s="52" t="n">
        <v>5211000</v>
      </c>
      <c r="F421" s="52" t="n">
        <v>4846000</v>
      </c>
      <c r="G421" s="53" t="n">
        <v>13.27671232876712</v>
      </c>
      <c r="H421" s="54" t="inlineStr">
        <is>
          <t>Open filing ▸</t>
        </is>
      </c>
    </row>
    <row r="422">
      <c r="B422" s="51" t="inlineStr">
        <is>
          <t>Noncontrolling Interest [Member]</t>
        </is>
      </c>
      <c r="C422" s="51" t="inlineStr">
        <is>
          <t>2021-10-30</t>
        </is>
      </c>
      <c r="D422" s="52" t="n">
        <v>2817000</v>
      </c>
      <c r="E422" s="52" t="n">
        <v>8028000</v>
      </c>
      <c r="F422" s="52" t="n">
        <v>5211000</v>
      </c>
      <c r="G422" s="53" t="n">
        <v>1.849840255591054</v>
      </c>
      <c r="H422" s="54" t="inlineStr">
        <is>
          <t>Open filing ▸</t>
        </is>
      </c>
    </row>
    <row r="423">
      <c r="B423" s="51" t="inlineStr">
        <is>
          <t>Noncontrolling Interest [Member]</t>
        </is>
      </c>
      <c r="C423" s="51" t="inlineStr">
        <is>
          <t>2022-07-30</t>
        </is>
      </c>
      <c r="D423" s="52" t="n">
        <v>397000</v>
      </c>
      <c r="E423" s="52" t="n">
        <v>3810000</v>
      </c>
      <c r="F423" s="52" t="n">
        <v>3413000</v>
      </c>
      <c r="G423" s="53" t="n">
        <v>8.596977329974811</v>
      </c>
      <c r="H423" s="54" t="inlineStr">
        <is>
          <t>Open filing ▸</t>
        </is>
      </c>
    </row>
    <row r="424">
      <c r="B424" s="51" t="inlineStr">
        <is>
          <t>Noncontrolling Interest [Member]</t>
        </is>
      </c>
      <c r="C424" s="51" t="inlineStr">
        <is>
          <t>2022-10-29</t>
        </is>
      </c>
      <c r="D424" s="52" t="n">
        <v>2801000</v>
      </c>
      <c r="E424" s="52" t="n">
        <v>6611000</v>
      </c>
      <c r="F424" s="52" t="n">
        <v>3810000</v>
      </c>
      <c r="G424" s="53" t="n">
        <v>1.360228489825063</v>
      </c>
      <c r="H424" s="54" t="inlineStr">
        <is>
          <t>Open filing ▸</t>
        </is>
      </c>
    </row>
    <row r="425">
      <c r="B425" s="51" t="inlineStr">
        <is>
          <t>Noncontrolling Interest [Member]</t>
        </is>
      </c>
      <c r="C425" s="51" t="inlineStr">
        <is>
          <t>2023-07-29</t>
        </is>
      </c>
      <c r="D425" s="52" t="n">
        <v>475000</v>
      </c>
      <c r="E425" s="52" t="n">
        <v>4363000</v>
      </c>
      <c r="F425" s="52" t="n">
        <v>3888000</v>
      </c>
      <c r="G425" s="53" t="n">
        <v>8.185263157894736</v>
      </c>
      <c r="H425" s="54" t="inlineStr">
        <is>
          <t>Open filing ▸</t>
        </is>
      </c>
    </row>
    <row r="426">
      <c r="B426" s="51" t="inlineStr">
        <is>
          <t>Noncontrolling Interest [Member]</t>
        </is>
      </c>
      <c r="C426" s="51" t="inlineStr">
        <is>
          <t>2023-10-28</t>
        </is>
      </c>
      <c r="D426" s="52" t="n">
        <v>1994000</v>
      </c>
      <c r="E426" s="52" t="n">
        <v>6357000</v>
      </c>
      <c r="F426" s="52" t="n">
        <v>4363000</v>
      </c>
      <c r="G426" s="53" t="n">
        <v>2.188064192577733</v>
      </c>
      <c r="H426" s="54" t="inlineStr">
        <is>
          <t>Open filing ▸</t>
        </is>
      </c>
    </row>
    <row r="427">
      <c r="B427" s="51" t="inlineStr">
        <is>
          <t>Noncontrolling Interest [Member]</t>
        </is>
      </c>
      <c r="C427" s="51" t="inlineStr">
        <is>
          <t>2024-08-03</t>
        </is>
      </c>
      <c r="D427" s="52" t="n">
        <v>129000</v>
      </c>
      <c r="E427" s="52" t="n">
        <v>3642000</v>
      </c>
      <c r="F427" s="52" t="n">
        <v>3513000</v>
      </c>
      <c r="G427" s="53" t="n">
        <v>27.23255813953488</v>
      </c>
      <c r="H427" s="54" t="inlineStr">
        <is>
          <t>Open filing ▸</t>
        </is>
      </c>
    </row>
    <row r="428">
      <c r="B428" s="51" t="inlineStr">
        <is>
          <t>Noncontrolling Interest [Member]</t>
        </is>
      </c>
      <c r="C428" s="51" t="inlineStr">
        <is>
          <t>2024-11-02</t>
        </is>
      </c>
      <c r="D428" s="52" t="n">
        <v>3182000</v>
      </c>
      <c r="E428" s="52" t="n">
        <v>6824000</v>
      </c>
      <c r="F428" s="52" t="n">
        <v>3642000</v>
      </c>
      <c r="G428" s="53" t="n">
        <v>1.144563167818982</v>
      </c>
      <c r="H428" s="54" t="inlineStr">
        <is>
          <t>Open filing ▸</t>
        </is>
      </c>
    </row>
    <row r="429">
      <c r="B429" s="51" t="inlineStr">
        <is>
          <t>Noncontrolling Interest [Member]</t>
        </is>
      </c>
      <c r="C429" s="51" t="inlineStr">
        <is>
          <t>2025-08-02</t>
        </is>
      </c>
      <c r="D429" s="52" t="n">
        <v>524000</v>
      </c>
      <c r="E429" s="52" t="n">
        <v>4077000</v>
      </c>
      <c r="F429" s="52" t="n">
        <v>3553000</v>
      </c>
      <c r="G429" s="53" t="n">
        <v>6.780534351145038</v>
      </c>
      <c r="H429" s="54" t="inlineStr">
        <is>
          <t>Open filing ▸</t>
        </is>
      </c>
    </row>
    <row r="430">
      <c r="B430" s="51" t="inlineStr">
        <is>
          <t>Noncontrolling Interest [Member]</t>
        </is>
      </c>
      <c r="C430" s="51" t="inlineStr">
        <is>
          <t>2025-11-01</t>
        </is>
      </c>
      <c r="D430" s="52" t="n">
        <v>2487000</v>
      </c>
      <c r="E430" s="52" t="n">
        <v>6564000</v>
      </c>
      <c r="F430" s="52" t="n">
        <v>4077000</v>
      </c>
      <c r="G430" s="53" t="n">
        <v>1.639324487334137</v>
      </c>
      <c r="H430" s="54" t="inlineStr">
        <is>
          <t>Open filing ▸</t>
        </is>
      </c>
    </row>
    <row r="431">
      <c r="B431" s="51" t="inlineStr">
        <is>
          <t>Net cash used for investing activities</t>
        </is>
      </c>
      <c r="C431" s="51" t="inlineStr">
        <is>
          <t>2020-05-02</t>
        </is>
      </c>
      <c r="D431" s="52" t="n">
        <v>-46990000</v>
      </c>
      <c r="E431" s="52" t="n">
        <v>3010000</v>
      </c>
      <c r="F431" s="52" t="n">
        <v>50000000</v>
      </c>
      <c r="G431" s="53" t="n">
        <v>-1.064056182166418</v>
      </c>
      <c r="H431" s="54" t="inlineStr">
        <is>
          <t>Open filing ▸</t>
        </is>
      </c>
    </row>
    <row r="432">
      <c r="B432" s="51" t="inlineStr">
        <is>
          <t>Net cash used for investing activities</t>
        </is>
      </c>
      <c r="C432" s="51" t="inlineStr">
        <is>
          <t>2020-08-01</t>
        </is>
      </c>
      <c r="D432" s="52" t="n">
        <v>-75621000</v>
      </c>
      <c r="E432" s="52" t="n">
        <v>-25621000</v>
      </c>
      <c r="F432" s="52" t="n">
        <v>50000000</v>
      </c>
      <c r="G432" s="53" t="n">
        <v>-0.6611919969320691</v>
      </c>
      <c r="H432" s="54" t="inlineStr">
        <is>
          <t>Open filing ▸</t>
        </is>
      </c>
    </row>
    <row r="433">
      <c r="B433" s="51" t="inlineStr">
        <is>
          <t>Net cash used for investing activities</t>
        </is>
      </c>
      <c r="C433" s="51" t="inlineStr">
        <is>
          <t>2020-10-31</t>
        </is>
      </c>
      <c r="D433" s="52" t="n">
        <v>-91748000</v>
      </c>
      <c r="E433" s="52" t="n">
        <v>-41748000</v>
      </c>
      <c r="F433" s="52" t="n">
        <v>50000000</v>
      </c>
      <c r="G433" s="53" t="n">
        <v>-0.5449710075423988</v>
      </c>
      <c r="H433" s="54" t="inlineStr">
        <is>
          <t>Open filing ▸</t>
        </is>
      </c>
    </row>
    <row r="434">
      <c r="B434" s="51" t="inlineStr">
        <is>
          <t>Net cash provided by (used for) operating activities</t>
        </is>
      </c>
      <c r="C434" s="51" t="inlineStr">
        <is>
          <t>2020-05-02</t>
        </is>
      </c>
      <c r="D434" s="52" t="n">
        <v>-90776000</v>
      </c>
      <c r="E434" s="52" t="n">
        <v>-140776000</v>
      </c>
      <c r="F434" s="52" t="n">
        <v>-50000000</v>
      </c>
      <c r="G434" s="53" t="n">
        <v>0.5508063805411122</v>
      </c>
      <c r="H434" s="54" t="inlineStr">
        <is>
          <t>Open filing ▸</t>
        </is>
      </c>
    </row>
    <row r="435">
      <c r="B435" s="51" t="inlineStr">
        <is>
          <t>Net cash provided by (used for) operating activities</t>
        </is>
      </c>
      <c r="C435" s="51" t="inlineStr">
        <is>
          <t>2020-08-01</t>
        </is>
      </c>
      <c r="D435" s="52" t="n">
        <v>96233000</v>
      </c>
      <c r="E435" s="52" t="n">
        <v>46233000</v>
      </c>
      <c r="F435" s="52" t="n">
        <v>-50000000</v>
      </c>
      <c r="G435" s="53" t="n">
        <v>-0.5195722880924423</v>
      </c>
      <c r="H435" s="54" t="inlineStr">
        <is>
          <t>Open filing ▸</t>
        </is>
      </c>
    </row>
    <row r="436">
      <c r="B436" s="51" t="inlineStr">
        <is>
          <t>Net cash provided by (used for) operating activities</t>
        </is>
      </c>
      <c r="C436" s="51" t="inlineStr">
        <is>
          <t>2020-10-31</t>
        </is>
      </c>
      <c r="D436" s="52" t="n">
        <v>158894000</v>
      </c>
      <c r="E436" s="52" t="n">
        <v>108894000</v>
      </c>
      <c r="F436" s="52" t="n">
        <v>-50000000</v>
      </c>
      <c r="G436" s="53" t="n">
        <v>-0.3146751922665424</v>
      </c>
      <c r="H436" s="54" t="inlineStr">
        <is>
          <t>Open filing ▸</t>
        </is>
      </c>
    </row>
    <row r="437">
      <c r="B437" s="51" t="inlineStr">
        <is>
          <t>Net Income (Loss) Attributable to Parent</t>
        </is>
      </c>
      <c r="C437" s="51" t="inlineStr">
        <is>
          <t>2019-02-02</t>
        </is>
      </c>
      <c r="D437" s="52" t="n">
        <v>74541000</v>
      </c>
      <c r="E437" s="52" t="n">
        <v>74541000</v>
      </c>
      <c r="F437" s="52" t="n">
        <v>0</v>
      </c>
      <c r="G437" s="53" t="n">
        <v>0</v>
      </c>
      <c r="H437" s="54" t="inlineStr">
        <is>
          <t>Open filing ▸</t>
        </is>
      </c>
    </row>
    <row r="438">
      <c r="B438" s="51" t="inlineStr">
        <is>
          <t>Net Income (Loss) Attributable to Parent</t>
        </is>
      </c>
      <c r="C438" s="51" t="inlineStr">
        <is>
          <t>2019-08-03</t>
        </is>
      </c>
      <c r="D438" s="52" t="n">
        <v>-31142000</v>
      </c>
      <c r="E438" s="52" t="n">
        <v>-31142000</v>
      </c>
      <c r="F438" s="52" t="n">
        <v>0</v>
      </c>
      <c r="G438" s="53" t="n">
        <v>-0</v>
      </c>
      <c r="H438" s="54" t="inlineStr">
        <is>
          <t>Open filing ▸</t>
        </is>
      </c>
    </row>
    <row r="439">
      <c r="B439" s="51" t="inlineStr">
        <is>
          <t>Net Income (Loss) Attributable to Parent</t>
        </is>
      </c>
      <c r="C439" s="51" t="inlineStr">
        <is>
          <t>2019-11-02</t>
        </is>
      </c>
      <c r="D439" s="52" t="n">
        <v>6523000</v>
      </c>
      <c r="E439" s="52" t="n">
        <v>6523000</v>
      </c>
      <c r="F439" s="52" t="n">
        <v>0</v>
      </c>
      <c r="G439" s="53" t="n">
        <v>0</v>
      </c>
      <c r="H439" s="54" t="inlineStr">
        <is>
          <t>Open filing ▸</t>
        </is>
      </c>
    </row>
    <row r="440">
      <c r="B440" s="51" t="inlineStr">
        <is>
          <t>Net Income (Loss) Attributable to Parent</t>
        </is>
      </c>
      <c r="C440" s="51" t="inlineStr">
        <is>
          <t>2020-02-01</t>
        </is>
      </c>
      <c r="D440" s="52" t="n">
        <v>83132000</v>
      </c>
      <c r="E440" s="52" t="n">
        <v>39358000</v>
      </c>
      <c r="F440" s="52" t="n">
        <v>-43774000</v>
      </c>
      <c r="G440" s="53" t="n">
        <v>-0.526560169369196</v>
      </c>
      <c r="H440" s="54" t="inlineStr">
        <is>
          <t>Open filing ▸</t>
        </is>
      </c>
    </row>
    <row r="441">
      <c r="B441" s="51" t="inlineStr">
        <is>
          <t>Net Income (Loss) Attributable to Parent</t>
        </is>
      </c>
      <c r="C441" s="51" t="inlineStr">
        <is>
          <t>2020-08-01</t>
        </is>
      </c>
      <c r="D441" s="52" t="n">
        <v>-238684000</v>
      </c>
      <c r="E441" s="52" t="n">
        <v>5464000</v>
      </c>
      <c r="F441" s="52" t="n">
        <v>244148000</v>
      </c>
      <c r="G441" s="53" t="n">
        <v>-1.02289219218716</v>
      </c>
      <c r="H441" s="54" t="inlineStr">
        <is>
          <t>Open filing ▸</t>
        </is>
      </c>
    </row>
    <row r="442">
      <c r="B442" s="51" t="inlineStr">
        <is>
          <t>Net Income (Loss) Attributable to Parent</t>
        </is>
      </c>
      <c r="C442" s="51" t="inlineStr">
        <is>
          <t>2020-10-31</t>
        </is>
      </c>
      <c r="D442" s="52" t="n">
        <v>-196413000</v>
      </c>
      <c r="E442" s="52" t="n">
        <v>42271000</v>
      </c>
      <c r="F442" s="52" t="n">
        <v>238684000</v>
      </c>
      <c r="G442" s="53" t="n">
        <v>-1.215214878852215</v>
      </c>
      <c r="H442" s="54" t="inlineStr">
        <is>
          <t>Open filing ▸</t>
        </is>
      </c>
    </row>
    <row r="443">
      <c r="B443" s="51" t="inlineStr">
        <is>
          <t>Net Income (Loss) Attributable to Parent</t>
        </is>
      </c>
      <c r="C443" s="51" t="inlineStr">
        <is>
          <t>2021-07-31</t>
        </is>
      </c>
      <c r="D443" s="52" t="n">
        <v>150268000</v>
      </c>
      <c r="E443" s="52" t="n">
        <v>108500000</v>
      </c>
      <c r="F443" s="52" t="n">
        <v>-41768000</v>
      </c>
      <c r="G443" s="53" t="n">
        <v>-0.2779567173317007</v>
      </c>
      <c r="H443" s="54" t="inlineStr">
        <is>
          <t>Open filing ▸</t>
        </is>
      </c>
    </row>
    <row r="444">
      <c r="B444" s="51" t="inlineStr">
        <is>
          <t>Net Income (Loss) Attributable to Parent</t>
        </is>
      </c>
      <c r="C444" s="51" t="inlineStr">
        <is>
          <t>2021-10-30</t>
        </is>
      </c>
      <c r="D444" s="52" t="n">
        <v>197501000</v>
      </c>
      <c r="E444" s="52" t="n">
        <v>47233000</v>
      </c>
      <c r="F444" s="52" t="n">
        <v>-150268000</v>
      </c>
      <c r="G444" s="53" t="n">
        <v>-0.7608467805226302</v>
      </c>
      <c r="H444" s="54" t="inlineStr">
        <is>
          <t>Open filing ▸</t>
        </is>
      </c>
    </row>
    <row r="445">
      <c r="B445" s="51" t="inlineStr">
        <is>
          <t>Net Income (Loss) Attributable to Parent</t>
        </is>
      </c>
      <c r="C445" s="51" t="inlineStr">
        <is>
          <t>2022-07-30</t>
        </is>
      </c>
      <c r="D445" s="52" t="n">
        <v>-33303000</v>
      </c>
      <c r="E445" s="52" t="n">
        <v>-16834000</v>
      </c>
      <c r="F445" s="52" t="n">
        <v>16469000</v>
      </c>
      <c r="G445" s="53" t="n">
        <v>-0.4945200132120229</v>
      </c>
      <c r="H445" s="54" t="inlineStr">
        <is>
          <t>Open filing ▸</t>
        </is>
      </c>
    </row>
    <row r="446">
      <c r="B446" s="51" t="inlineStr">
        <is>
          <t>Net Income (Loss) Attributable to Parent</t>
        </is>
      </c>
      <c r="C446" s="51" t="inlineStr">
        <is>
          <t>2022-10-29</t>
        </is>
      </c>
      <c r="D446" s="52" t="n">
        <v>-35517000</v>
      </c>
      <c r="E446" s="52" t="n">
        <v>-2214000</v>
      </c>
      <c r="F446" s="52" t="n">
        <v>33303000</v>
      </c>
      <c r="G446" s="53" t="n">
        <v>-0.9376636540248332</v>
      </c>
      <c r="H446" s="54" t="inlineStr">
        <is>
          <t>Open filing ▸</t>
        </is>
      </c>
    </row>
    <row r="447">
      <c r="B447" s="51" t="inlineStr">
        <is>
          <t>Net Income (Loss) Attributable to Parent</t>
        </is>
      </c>
      <c r="C447" s="51" t="inlineStr">
        <is>
          <t>2023-07-29</t>
        </is>
      </c>
      <c r="D447" s="52" t="n">
        <v>73465000</v>
      </c>
      <c r="E447" s="52" t="n">
        <v>56894000</v>
      </c>
      <c r="F447" s="52" t="n">
        <v>-16571000</v>
      </c>
      <c r="G447" s="53" t="n">
        <v>-0.2255631933573811</v>
      </c>
      <c r="H447" s="54" t="inlineStr">
        <is>
          <t>Open filing ▸</t>
        </is>
      </c>
    </row>
    <row r="448">
      <c r="B448" s="51" t="inlineStr">
        <is>
          <t>Net Income (Loss) Attributable to Parent</t>
        </is>
      </c>
      <c r="C448" s="51" t="inlineStr">
        <is>
          <t>2023-10-28</t>
        </is>
      </c>
      <c r="D448" s="52" t="n">
        <v>169676000</v>
      </c>
      <c r="E448" s="52" t="n">
        <v>96211000</v>
      </c>
      <c r="F448" s="52" t="n">
        <v>-73465000</v>
      </c>
      <c r="G448" s="53" t="n">
        <v>-0.432972252999835</v>
      </c>
      <c r="H448" s="54" t="inlineStr">
        <is>
          <t>Open filing ▸</t>
        </is>
      </c>
    </row>
    <row r="449">
      <c r="B449" s="51" t="inlineStr">
        <is>
          <t>Net Income (Loss) Attributable to Parent</t>
        </is>
      </c>
      <c r="C449" s="51" t="inlineStr">
        <is>
          <t>2024-08-03</t>
        </is>
      </c>
      <c r="D449" s="52" t="n">
        <v>247018000</v>
      </c>
      <c r="E449" s="52" t="n">
        <v>133168000</v>
      </c>
      <c r="F449" s="52" t="n">
        <v>-113850000</v>
      </c>
      <c r="G449" s="53" t="n">
        <v>-0.4608975864107069</v>
      </c>
      <c r="H449" s="54" t="inlineStr">
        <is>
          <t>Open filing ▸</t>
        </is>
      </c>
    </row>
    <row r="450">
      <c r="B450" s="51" t="inlineStr">
        <is>
          <t>Net Income (Loss) Attributable to Parent</t>
        </is>
      </c>
      <c r="C450" s="51" t="inlineStr">
        <is>
          <t>2024-11-02</t>
        </is>
      </c>
      <c r="D450" s="52" t="n">
        <v>378997000</v>
      </c>
      <c r="E450" s="52" t="n">
        <v>131979000</v>
      </c>
      <c r="F450" s="52" t="n">
        <v>-247018000</v>
      </c>
      <c r="G450" s="53" t="n">
        <v>-0.6517676920925496</v>
      </c>
      <c r="H450" s="54" t="inlineStr">
        <is>
          <t>Open filing ▸</t>
        </is>
      </c>
    </row>
    <row r="451">
      <c r="B451" s="51" t="inlineStr">
        <is>
          <t>Net Income (Loss) Attributable to Parent</t>
        </is>
      </c>
      <c r="C451" s="51" t="inlineStr">
        <is>
          <t>2025-08-02</t>
        </is>
      </c>
      <c r="D451" s="52" t="n">
        <v>221796000</v>
      </c>
      <c r="E451" s="52" t="n">
        <v>141383000</v>
      </c>
      <c r="F451" s="52" t="n">
        <v>-80413000</v>
      </c>
      <c r="G451" s="53" t="n">
        <v>-0.3625538783386535</v>
      </c>
      <c r="H451" s="54" t="inlineStr">
        <is>
          <t>Open filing ▸</t>
        </is>
      </c>
    </row>
    <row r="452">
      <c r="B452" s="51" t="inlineStr">
        <is>
          <t>Net Income (Loss) Attributable to Parent</t>
        </is>
      </c>
      <c r="C452" s="51" t="inlineStr">
        <is>
          <t>2025-11-01</t>
        </is>
      </c>
      <c r="D452" s="52" t="n">
        <v>334791000</v>
      </c>
      <c r="E452" s="52" t="n">
        <v>112995000</v>
      </c>
      <c r="F452" s="52" t="n">
        <v>-221796000</v>
      </c>
      <c r="G452" s="53" t="n">
        <v>-0.6624909271754617</v>
      </c>
      <c r="H452" s="54" t="inlineStr">
        <is>
          <t>Open filing ▸</t>
        </is>
      </c>
    </row>
    <row r="453">
      <c r="B453" s="51" t="inlineStr">
        <is>
          <t>Less: Net income attributable to noncontrolling interests</t>
        </is>
      </c>
      <c r="C453" s="51" t="inlineStr">
        <is>
          <t>2019-08-03</t>
        </is>
      </c>
      <c r="D453" s="52" t="n">
        <v>2487000</v>
      </c>
      <c r="E453" s="52" t="n">
        <v>1618000</v>
      </c>
      <c r="F453" s="52" t="n">
        <v>-869000</v>
      </c>
      <c r="G453" s="53" t="n">
        <v>-0.349416968234821</v>
      </c>
      <c r="H453" s="54" t="inlineStr">
        <is>
          <t>Open filing ▸</t>
        </is>
      </c>
    </row>
    <row r="454">
      <c r="B454" s="51" t="inlineStr">
        <is>
          <t>Less: Net income attributable to noncontrolling interests</t>
        </is>
      </c>
      <c r="C454" s="51" t="inlineStr">
        <is>
          <t>2019-11-02</t>
        </is>
      </c>
      <c r="D454" s="52" t="n">
        <v>3534000</v>
      </c>
      <c r="E454" s="52" t="n">
        <v>1047000</v>
      </c>
      <c r="F454" s="52" t="n">
        <v>-2487000</v>
      </c>
      <c r="G454" s="53" t="n">
        <v>-0.7037351443123939</v>
      </c>
      <c r="H454" s="54" t="inlineStr">
        <is>
          <t>Open filing ▸</t>
        </is>
      </c>
    </row>
    <row r="455">
      <c r="B455" s="51" t="inlineStr">
        <is>
          <t>Less: Net income attributable to noncontrolling interests</t>
        </is>
      </c>
      <c r="C455" s="51" t="inlineStr">
        <is>
          <t>2020-08-01</t>
        </is>
      </c>
      <c r="D455" s="52" t="n">
        <v>445000</v>
      </c>
      <c r="E455" s="52" t="n">
        <v>328000</v>
      </c>
      <c r="F455" s="52" t="n">
        <v>-117000</v>
      </c>
      <c r="G455" s="53" t="n">
        <v>-0.2629213483146067</v>
      </c>
      <c r="H455" s="54" t="inlineStr">
        <is>
          <t>Open filing ▸</t>
        </is>
      </c>
    </row>
    <row r="456">
      <c r="B456" s="51" t="inlineStr">
        <is>
          <t>Less: Net income attributable to noncontrolling interests</t>
        </is>
      </c>
      <c r="C456" s="51" t="inlineStr">
        <is>
          <t>2020-10-31</t>
        </is>
      </c>
      <c r="D456" s="52" t="n">
        <v>2203000</v>
      </c>
      <c r="E456" s="52" t="n">
        <v>1758000</v>
      </c>
      <c r="F456" s="52" t="n">
        <v>-445000</v>
      </c>
      <c r="G456" s="53" t="n">
        <v>-0.2019972764412165</v>
      </c>
      <c r="H456" s="54" t="inlineStr">
        <is>
          <t>Open filing ▸</t>
        </is>
      </c>
    </row>
    <row r="457">
      <c r="B457" s="51" t="inlineStr">
        <is>
          <t>Less: Net income attributable to noncontrolling interests</t>
        </is>
      </c>
      <c r="C457" s="51" t="inlineStr">
        <is>
          <t>2021-07-31</t>
        </is>
      </c>
      <c r="D457" s="52" t="n">
        <v>2894000</v>
      </c>
      <c r="E457" s="52" t="n">
        <v>1956000</v>
      </c>
      <c r="F457" s="52" t="n">
        <v>-938000</v>
      </c>
      <c r="G457" s="53" t="n">
        <v>-0.3241188666205944</v>
      </c>
      <c r="H457" s="54" t="inlineStr">
        <is>
          <t>Open filing ▸</t>
        </is>
      </c>
    </row>
    <row r="458">
      <c r="B458" s="51" t="inlineStr">
        <is>
          <t>Less: Net income attributable to noncontrolling interests</t>
        </is>
      </c>
      <c r="C458" s="51" t="inlineStr">
        <is>
          <t>2021-10-30</t>
        </is>
      </c>
      <c r="D458" s="52" t="n">
        <v>4739000</v>
      </c>
      <c r="E458" s="52" t="n">
        <v>1845000</v>
      </c>
      <c r="F458" s="52" t="n">
        <v>-2894000</v>
      </c>
      <c r="G458" s="53" t="n">
        <v>-0.6106773580924245</v>
      </c>
      <c r="H458" s="54" t="inlineStr">
        <is>
          <t>Open filing ▸</t>
        </is>
      </c>
    </row>
    <row r="459">
      <c r="B459" s="51" t="inlineStr">
        <is>
          <t>Less: Net income attributable to noncontrolling interests</t>
        </is>
      </c>
      <c r="C459" s="51" t="inlineStr">
        <is>
          <t>2022-07-30</t>
        </is>
      </c>
      <c r="D459" s="52" t="n">
        <v>3715000</v>
      </c>
      <c r="E459" s="52" t="n">
        <v>2092000</v>
      </c>
      <c r="F459" s="52" t="n">
        <v>-1623000</v>
      </c>
      <c r="G459" s="53" t="n">
        <v>-0.4368775235531628</v>
      </c>
      <c r="H459" s="54" t="inlineStr">
        <is>
          <t>Open filing ▸</t>
        </is>
      </c>
    </row>
    <row r="460">
      <c r="B460" s="51" t="inlineStr">
        <is>
          <t>Less: Net income attributable to noncontrolling interests</t>
        </is>
      </c>
      <c r="C460" s="51" t="inlineStr">
        <is>
          <t>2022-10-29</t>
        </is>
      </c>
      <c r="D460" s="52" t="n">
        <v>5211000</v>
      </c>
      <c r="E460" s="52" t="n">
        <v>1496000</v>
      </c>
      <c r="F460" s="52" t="n">
        <v>-3715000</v>
      </c>
      <c r="G460" s="53" t="n">
        <v>-0.7129149875263865</v>
      </c>
      <c r="H460" s="54" t="inlineStr">
        <is>
          <t>Open filing ▸</t>
        </is>
      </c>
    </row>
    <row r="461">
      <c r="B461" s="51" t="inlineStr">
        <is>
          <t>Less: Net income attributable to noncontrolling interests</t>
        </is>
      </c>
      <c r="C461" s="51" t="inlineStr">
        <is>
          <t>2023-07-29</t>
        </is>
      </c>
      <c r="D461" s="52" t="n">
        <v>3113000</v>
      </c>
      <c r="E461" s="52" t="n">
        <v>1837000</v>
      </c>
      <c r="F461" s="52" t="n">
        <v>-1276000</v>
      </c>
      <c r="G461" s="53" t="n">
        <v>-0.4098939929328622</v>
      </c>
      <c r="H461" s="54" t="inlineStr">
        <is>
          <t>Open filing ▸</t>
        </is>
      </c>
    </row>
    <row r="462">
      <c r="B462" s="51" t="inlineStr">
        <is>
          <t>Less: Net income attributable to noncontrolling interests</t>
        </is>
      </c>
      <c r="C462" s="51" t="inlineStr">
        <is>
          <t>2023-10-28</t>
        </is>
      </c>
      <c r="D462" s="52" t="n">
        <v>4634000</v>
      </c>
      <c r="E462" s="52" t="n">
        <v>1521000</v>
      </c>
      <c r="F462" s="52" t="n">
        <v>-3113000</v>
      </c>
      <c r="G462" s="53" t="n">
        <v>-0.6717738454898575</v>
      </c>
      <c r="H462" s="54" t="inlineStr">
        <is>
          <t>Open filing ▸</t>
        </is>
      </c>
    </row>
    <row r="463">
      <c r="B463" s="51" t="inlineStr">
        <is>
          <t>Less: Net income attributable to noncontrolling interests</t>
        </is>
      </c>
      <c r="C463" s="51" t="inlineStr">
        <is>
          <t>2024-08-03</t>
        </is>
      </c>
      <c r="D463" s="52" t="n">
        <v>3439000</v>
      </c>
      <c r="E463" s="52" t="n">
        <v>2211000</v>
      </c>
      <c r="F463" s="52" t="n">
        <v>-1228000</v>
      </c>
      <c r="G463" s="53" t="n">
        <v>-0.3570805466705438</v>
      </c>
      <c r="H463" s="54" t="inlineStr">
        <is>
          <t>Open filing ▸</t>
        </is>
      </c>
    </row>
    <row r="464">
      <c r="B464" s="51" t="inlineStr">
        <is>
          <t>Less: Net income attributable to noncontrolling interests</t>
        </is>
      </c>
      <c r="C464" s="51" t="inlineStr">
        <is>
          <t>2024-11-02</t>
        </is>
      </c>
      <c r="D464" s="52" t="n">
        <v>5324000</v>
      </c>
      <c r="E464" s="52" t="n">
        <v>1885000</v>
      </c>
      <c r="F464" s="52" t="n">
        <v>-3439000</v>
      </c>
      <c r="G464" s="53" t="n">
        <v>-0.6459429000751314</v>
      </c>
      <c r="H464" s="54" t="inlineStr">
        <is>
          <t>Open filing ▸</t>
        </is>
      </c>
    </row>
    <row r="465">
      <c r="B465" s="51" t="inlineStr">
        <is>
          <t>Less: Net income attributable to noncontrolling interests</t>
        </is>
      </c>
      <c r="C465" s="51" t="inlineStr">
        <is>
          <t>2025-08-02</t>
        </is>
      </c>
      <c r="D465" s="52" t="n">
        <v>3331000</v>
      </c>
      <c r="E465" s="52" t="n">
        <v>2005000</v>
      </c>
      <c r="F465" s="52" t="n">
        <v>-1326000</v>
      </c>
      <c r="G465" s="53" t="n">
        <v>-0.398078655058541</v>
      </c>
      <c r="H465" s="54" t="inlineStr">
        <is>
          <t>Open filing ▸</t>
        </is>
      </c>
    </row>
    <row r="466">
      <c r="B466" s="51" t="inlineStr">
        <is>
          <t>Less: Net income attributable to noncontrolling interests</t>
        </is>
      </c>
      <c r="C466" s="51" t="inlineStr">
        <is>
          <t>2025-11-01</t>
        </is>
      </c>
      <c r="D466" s="52" t="n">
        <v>5436000</v>
      </c>
      <c r="E466" s="52" t="n">
        <v>2105000</v>
      </c>
      <c r="F466" s="52" t="n">
        <v>-3331000</v>
      </c>
      <c r="G466" s="53" t="n">
        <v>-0.612766740250184</v>
      </c>
      <c r="H466" s="54" t="inlineStr">
        <is>
          <t>Open filing ▸</t>
        </is>
      </c>
    </row>
    <row r="467">
      <c r="B467" s="51" t="inlineStr">
        <is>
          <t>Retained Earnings [Member]</t>
        </is>
      </c>
      <c r="C467" s="51" t="inlineStr">
        <is>
          <t>2019-08-03</t>
        </is>
      </c>
      <c r="D467" s="52" t="n">
        <v>-31142000</v>
      </c>
      <c r="E467" s="52" t="n">
        <v>-50297000</v>
      </c>
      <c r="F467" s="52" t="n">
        <v>-19155000</v>
      </c>
      <c r="G467" s="53" t="n">
        <v>0.6150857363046689</v>
      </c>
      <c r="H467" s="54" t="inlineStr">
        <is>
          <t>Open filing ▸</t>
        </is>
      </c>
    </row>
    <row r="468">
      <c r="B468" s="51" t="inlineStr">
        <is>
          <t>Retained Earnings [Member]</t>
        </is>
      </c>
      <c r="C468" s="51" t="inlineStr">
        <is>
          <t>2019-11-02</t>
        </is>
      </c>
      <c r="D468" s="52" t="n">
        <v>6523000</v>
      </c>
      <c r="E468" s="52" t="n">
        <v>-43774000</v>
      </c>
      <c r="F468" s="52" t="n">
        <v>-50297000</v>
      </c>
      <c r="G468" s="53" t="n">
        <v>-7.710715928253871</v>
      </c>
      <c r="H468" s="54" t="inlineStr">
        <is>
          <t>Open filing ▸</t>
        </is>
      </c>
    </row>
    <row r="469">
      <c r="B469" s="51" t="inlineStr">
        <is>
          <t>Retained Earnings [Member]</t>
        </is>
      </c>
      <c r="C469" s="51" t="inlineStr">
        <is>
          <t>2020-08-01</t>
        </is>
      </c>
      <c r="D469" s="52" t="n">
        <v>5464000</v>
      </c>
      <c r="E469" s="52" t="n">
        <v>-238684000</v>
      </c>
      <c r="F469" s="52" t="n">
        <v>-244148000</v>
      </c>
      <c r="G469" s="53" t="n">
        <v>-44.68301610541727</v>
      </c>
      <c r="H469" s="54" t="inlineStr">
        <is>
          <t>Open filing ▸</t>
        </is>
      </c>
    </row>
    <row r="470">
      <c r="B470" s="51" t="inlineStr">
        <is>
          <t>Retained Earnings [Member]</t>
        </is>
      </c>
      <c r="C470" s="51" t="inlineStr">
        <is>
          <t>2020-10-31</t>
        </is>
      </c>
      <c r="D470" s="52" t="n">
        <v>42271000</v>
      </c>
      <c r="E470" s="52" t="n">
        <v>-196413000</v>
      </c>
      <c r="F470" s="52" t="n">
        <v>-238684000</v>
      </c>
      <c r="G470" s="53" t="n">
        <v>-5.646518890019162</v>
      </c>
      <c r="H470" s="54" t="inlineStr">
        <is>
          <t>Open filing ▸</t>
        </is>
      </c>
    </row>
    <row r="471">
      <c r="B471" s="51" t="inlineStr">
        <is>
          <t>Retained Earnings [Member]</t>
        </is>
      </c>
      <c r="C471" s="51" t="inlineStr">
        <is>
          <t>2021-07-31</t>
        </is>
      </c>
      <c r="D471" s="52" t="n">
        <v>108500000</v>
      </c>
      <c r="E471" s="52" t="n">
        <v>150268000</v>
      </c>
      <c r="F471" s="52" t="n">
        <v>41768000</v>
      </c>
      <c r="G471" s="53" t="n">
        <v>0.3849585253456221</v>
      </c>
      <c r="H471" s="54" t="inlineStr">
        <is>
          <t>Open filing ▸</t>
        </is>
      </c>
    </row>
    <row r="472">
      <c r="B472" s="51" t="inlineStr">
        <is>
          <t>Retained Earnings [Member]</t>
        </is>
      </c>
      <c r="C472" s="51" t="inlineStr">
        <is>
          <t>2021-10-30</t>
        </is>
      </c>
      <c r="D472" s="52" t="n">
        <v>47233000</v>
      </c>
      <c r="E472" s="52" t="n">
        <v>197501000</v>
      </c>
      <c r="F472" s="52" t="n">
        <v>150268000</v>
      </c>
      <c r="G472" s="53" t="n">
        <v>3.181419770076006</v>
      </c>
      <c r="H472" s="54" t="inlineStr">
        <is>
          <t>Open filing ▸</t>
        </is>
      </c>
    </row>
    <row r="473">
      <c r="B473" s="51" t="inlineStr">
        <is>
          <t>Retained Earnings [Member]</t>
        </is>
      </c>
      <c r="C473" s="51" t="inlineStr">
        <is>
          <t>2022-07-30</t>
        </is>
      </c>
      <c r="D473" s="52" t="n">
        <v>-16834000</v>
      </c>
      <c r="E473" s="52" t="n">
        <v>-33303000</v>
      </c>
      <c r="F473" s="52" t="n">
        <v>-16469000</v>
      </c>
      <c r="G473" s="53" t="n">
        <v>0.9783176903884995</v>
      </c>
      <c r="H473" s="54" t="inlineStr">
        <is>
          <t>Open filing ▸</t>
        </is>
      </c>
    </row>
    <row r="474">
      <c r="B474" s="51" t="inlineStr">
        <is>
          <t>Retained Earnings [Member]</t>
        </is>
      </c>
      <c r="C474" s="51" t="inlineStr">
        <is>
          <t>2022-10-29</t>
        </is>
      </c>
      <c r="D474" s="52" t="n">
        <v>-2214000</v>
      </c>
      <c r="E474" s="52" t="n">
        <v>-35517000</v>
      </c>
      <c r="F474" s="52" t="n">
        <v>-33303000</v>
      </c>
      <c r="G474" s="53" t="n">
        <v>15.0420054200542</v>
      </c>
      <c r="H474" s="54" t="inlineStr">
        <is>
          <t>Open filing ▸</t>
        </is>
      </c>
    </row>
    <row r="475">
      <c r="B475" s="51" t="inlineStr">
        <is>
          <t>Retained Earnings [Member]</t>
        </is>
      </c>
      <c r="C475" s="51" t="inlineStr">
        <is>
          <t>2023-07-29</t>
        </is>
      </c>
      <c r="D475" s="52" t="n">
        <v>56894000</v>
      </c>
      <c r="E475" s="52" t="n">
        <v>73465000</v>
      </c>
      <c r="F475" s="52" t="n">
        <v>16571000</v>
      </c>
      <c r="G475" s="53" t="n">
        <v>0.2912609413997961</v>
      </c>
      <c r="H475" s="54" t="inlineStr">
        <is>
          <t>Open filing ▸</t>
        </is>
      </c>
    </row>
    <row r="476">
      <c r="B476" s="51" t="inlineStr">
        <is>
          <t>Retained Earnings [Member]</t>
        </is>
      </c>
      <c r="C476" s="51" t="inlineStr">
        <is>
          <t>2023-10-28</t>
        </is>
      </c>
      <c r="D476" s="52" t="n">
        <v>96211000</v>
      </c>
      <c r="E476" s="52" t="n">
        <v>169676000</v>
      </c>
      <c r="F476" s="52" t="n">
        <v>73465000</v>
      </c>
      <c r="G476" s="53" t="n">
        <v>0.7635821267838396</v>
      </c>
      <c r="H476" s="54" t="inlineStr">
        <is>
          <t>Open filing ▸</t>
        </is>
      </c>
    </row>
    <row r="477">
      <c r="B477" s="51" t="inlineStr">
        <is>
          <t>Retained Earnings [Member]</t>
        </is>
      </c>
      <c r="C477" s="51" t="inlineStr">
        <is>
          <t>2024-08-03</t>
        </is>
      </c>
      <c r="D477" s="52" t="n">
        <v>133168000</v>
      </c>
      <c r="E477" s="52" t="n">
        <v>247018000</v>
      </c>
      <c r="F477" s="52" t="n">
        <v>113850000</v>
      </c>
      <c r="G477" s="53" t="n">
        <v>0.8549351195482399</v>
      </c>
      <c r="H477" s="54" t="inlineStr">
        <is>
          <t>Open filing ▸</t>
        </is>
      </c>
    </row>
    <row r="478">
      <c r="B478" s="51" t="inlineStr">
        <is>
          <t>Retained Earnings [Member]</t>
        </is>
      </c>
      <c r="C478" s="51" t="inlineStr">
        <is>
          <t>2024-11-02</t>
        </is>
      </c>
      <c r="D478" s="52" t="n">
        <v>131979000</v>
      </c>
      <c r="E478" s="52" t="n">
        <v>378997000</v>
      </c>
      <c r="F478" s="52" t="n">
        <v>247018000</v>
      </c>
      <c r="G478" s="53" t="n">
        <v>1.871646246751377</v>
      </c>
      <c r="H478" s="54" t="inlineStr">
        <is>
          <t>Open filing ▸</t>
        </is>
      </c>
    </row>
    <row r="479">
      <c r="B479" s="51" t="inlineStr">
        <is>
          <t>Retained Earnings [Member]</t>
        </is>
      </c>
      <c r="C479" s="51" t="inlineStr">
        <is>
          <t>2025-08-02</t>
        </is>
      </c>
      <c r="D479" s="52" t="n">
        <v>141383000</v>
      </c>
      <c r="E479" s="52" t="n">
        <v>221796000</v>
      </c>
      <c r="F479" s="52" t="n">
        <v>80413000</v>
      </c>
      <c r="G479" s="53" t="n">
        <v>0.5687600347990919</v>
      </c>
      <c r="H479" s="54" t="inlineStr">
        <is>
          <t>Open filing ▸</t>
        </is>
      </c>
    </row>
    <row r="480">
      <c r="B480" s="51" t="inlineStr">
        <is>
          <t>Retained Earnings [Member]</t>
        </is>
      </c>
      <c r="C480" s="51" t="inlineStr">
        <is>
          <t>2025-11-01</t>
        </is>
      </c>
      <c r="D480" s="52" t="n">
        <v>112995000</v>
      </c>
      <c r="E480" s="52" t="n">
        <v>334791000</v>
      </c>
      <c r="F480" s="52" t="n">
        <v>221796000</v>
      </c>
      <c r="G480" s="53" t="n">
        <v>1.962883313420948</v>
      </c>
      <c r="H480" s="54" t="inlineStr">
        <is>
          <t>Open filing ▸</t>
        </is>
      </c>
    </row>
    <row r="481">
      <c r="B481" s="51" t="inlineStr">
        <is>
          <t>Operating income</t>
        </is>
      </c>
      <c r="C481" s="51" t="inlineStr">
        <is>
          <t>2019-08-03</t>
        </is>
      </c>
      <c r="D481" s="52" t="n">
        <v>-66742000</v>
      </c>
      <c r="E481" s="52" t="n">
        <v>-39484000</v>
      </c>
      <c r="F481" s="52" t="n">
        <v>27258000</v>
      </c>
      <c r="G481" s="53" t="n">
        <v>-0.4084084983968116</v>
      </c>
      <c r="H481" s="54" t="inlineStr">
        <is>
          <t>Open filing ▸</t>
        </is>
      </c>
    </row>
    <row r="482">
      <c r="B482" s="51" t="inlineStr">
        <is>
          <t>Operating income</t>
        </is>
      </c>
      <c r="C482" s="51" t="inlineStr">
        <is>
          <t>2019-11-02</t>
        </is>
      </c>
      <c r="D482" s="52" t="n">
        <v>-52263000</v>
      </c>
      <c r="E482" s="52" t="n">
        <v>14479000</v>
      </c>
      <c r="F482" s="52" t="n">
        <v>66742000</v>
      </c>
      <c r="G482" s="53" t="n">
        <v>-1.277041118956049</v>
      </c>
      <c r="H482" s="54" t="inlineStr">
        <is>
          <t>Open filing ▸</t>
        </is>
      </c>
    </row>
    <row r="483">
      <c r="B483" s="51" t="inlineStr">
        <is>
          <t>Operating income</t>
        </is>
      </c>
      <c r="C483" s="51" t="inlineStr">
        <is>
          <t>2020-08-01</t>
        </is>
      </c>
      <c r="D483" s="52" t="n">
        <v>-194984000</v>
      </c>
      <c r="E483" s="52" t="n">
        <v>14143000</v>
      </c>
      <c r="F483" s="52" t="n">
        <v>209127000</v>
      </c>
      <c r="G483" s="53" t="n">
        <v>-1.072534156648751</v>
      </c>
      <c r="H483" s="54" t="inlineStr">
        <is>
          <t>Open filing ▸</t>
        </is>
      </c>
    </row>
    <row r="484">
      <c r="B484" s="51" t="inlineStr">
        <is>
          <t>Operating income</t>
        </is>
      </c>
      <c r="C484" s="51" t="inlineStr">
        <is>
          <t>2020-10-31</t>
        </is>
      </c>
      <c r="D484" s="52" t="n">
        <v>-136368000</v>
      </c>
      <c r="E484" s="52" t="n">
        <v>58616000</v>
      </c>
      <c r="F484" s="52" t="n">
        <v>194984000</v>
      </c>
      <c r="G484" s="53" t="n">
        <v>-1.429836911885486</v>
      </c>
      <c r="H484" s="54" t="inlineStr">
        <is>
          <t>Open filing ▸</t>
        </is>
      </c>
    </row>
    <row r="485">
      <c r="B485" s="51" t="inlineStr">
        <is>
          <t>Operating income</t>
        </is>
      </c>
      <c r="C485" s="51" t="inlineStr">
        <is>
          <t>2021-07-31</t>
        </is>
      </c>
      <c r="D485" s="52" t="n">
        <v>172220000</v>
      </c>
      <c r="E485" s="52" t="n">
        <v>114787000</v>
      </c>
      <c r="F485" s="52" t="n">
        <v>-57433000</v>
      </c>
      <c r="G485" s="53" t="n">
        <v>-0.3334862385321101</v>
      </c>
      <c r="H485" s="54" t="inlineStr">
        <is>
          <t>Open filing ▸</t>
        </is>
      </c>
    </row>
    <row r="486">
      <c r="B486" s="51" t="inlineStr">
        <is>
          <t>Operating income</t>
        </is>
      </c>
      <c r="C486" s="51" t="inlineStr">
        <is>
          <t>2021-10-30</t>
        </is>
      </c>
      <c r="D486" s="52" t="n">
        <v>244951000</v>
      </c>
      <c r="E486" s="52" t="n">
        <v>72731000</v>
      </c>
      <c r="F486" s="52" t="n">
        <v>-172220000</v>
      </c>
      <c r="G486" s="53" t="n">
        <v>-0.7030793913884817</v>
      </c>
      <c r="H486" s="54" t="inlineStr">
        <is>
          <t>Open filing ▸</t>
        </is>
      </c>
    </row>
    <row r="487">
      <c r="B487" s="51" t="inlineStr">
        <is>
          <t>Operating income</t>
        </is>
      </c>
      <c r="C487" s="51" t="inlineStr">
        <is>
          <t>2022-07-30</t>
        </is>
      </c>
      <c r="D487" s="52" t="n">
        <v>-11917000</v>
      </c>
      <c r="E487" s="52" t="n">
        <v>-2191000</v>
      </c>
      <c r="F487" s="52" t="n">
        <v>9726000</v>
      </c>
      <c r="G487" s="53" t="n">
        <v>-0.8161450029369808</v>
      </c>
      <c r="H487" s="54" t="inlineStr">
        <is>
          <t>Open filing ▸</t>
        </is>
      </c>
    </row>
    <row r="488">
      <c r="B488" s="51" t="inlineStr">
        <is>
          <t>Operating income</t>
        </is>
      </c>
      <c r="C488" s="51" t="inlineStr">
        <is>
          <t>2022-10-29</t>
        </is>
      </c>
      <c r="D488" s="52" t="n">
        <v>5626000</v>
      </c>
      <c r="E488" s="52" t="n">
        <v>17543000</v>
      </c>
      <c r="F488" s="52" t="n">
        <v>11917000</v>
      </c>
      <c r="G488" s="53" t="n">
        <v>2.118201208674014</v>
      </c>
      <c r="H488" s="54" t="inlineStr">
        <is>
          <t>Open filing ▸</t>
        </is>
      </c>
    </row>
    <row r="489">
      <c r="B489" s="51" t="inlineStr">
        <is>
          <t>Operating income</t>
        </is>
      </c>
      <c r="C489" s="51" t="inlineStr">
        <is>
          <t>2023-07-29</t>
        </is>
      </c>
      <c r="D489" s="52" t="n">
        <v>123850000</v>
      </c>
      <c r="E489" s="52" t="n">
        <v>89842000</v>
      </c>
      <c r="F489" s="52" t="n">
        <v>-34008000</v>
      </c>
      <c r="G489" s="53" t="n">
        <v>-0.2745902301170771</v>
      </c>
      <c r="H489" s="54" t="inlineStr">
        <is>
          <t>Open filing ▸</t>
        </is>
      </c>
    </row>
    <row r="490">
      <c r="B490" s="51" t="inlineStr">
        <is>
          <t>Operating income</t>
        </is>
      </c>
      <c r="C490" s="51" t="inlineStr">
        <is>
          <t>2023-10-28</t>
        </is>
      </c>
      <c r="D490" s="52" t="n">
        <v>261870000</v>
      </c>
      <c r="E490" s="52" t="n">
        <v>138020000</v>
      </c>
      <c r="F490" s="52" t="n">
        <v>-123850000</v>
      </c>
      <c r="G490" s="53" t="n">
        <v>-0.4729445908275098</v>
      </c>
      <c r="H490" s="54" t="inlineStr">
        <is>
          <t>Open filing ▸</t>
        </is>
      </c>
    </row>
    <row r="491">
      <c r="B491" s="51" t="inlineStr">
        <is>
          <t>Operating income</t>
        </is>
      </c>
      <c r="C491" s="51" t="inlineStr">
        <is>
          <t>2024-08-03</t>
        </is>
      </c>
      <c r="D491" s="52" t="n">
        <v>305474000</v>
      </c>
      <c r="E491" s="52" t="n">
        <v>175625000</v>
      </c>
      <c r="F491" s="52" t="n">
        <v>-129849000</v>
      </c>
      <c r="G491" s="53" t="n">
        <v>-0.4250738197031498</v>
      </c>
      <c r="H491" s="54" t="inlineStr">
        <is>
          <t>Open filing ▸</t>
        </is>
      </c>
    </row>
    <row r="492">
      <c r="B492" s="51" t="inlineStr">
        <is>
          <t>Operating income</t>
        </is>
      </c>
      <c r="C492" s="51" t="inlineStr">
        <is>
          <t>2024-11-02</t>
        </is>
      </c>
      <c r="D492" s="52" t="n">
        <v>484756000</v>
      </c>
      <c r="E492" s="52" t="n">
        <v>179282000</v>
      </c>
      <c r="F492" s="52" t="n">
        <v>-305474000</v>
      </c>
      <c r="G492" s="53" t="n">
        <v>-0.6301603280825817</v>
      </c>
      <c r="H492" s="54" t="inlineStr">
        <is>
          <t>Open filing ▸</t>
        </is>
      </c>
    </row>
    <row r="493">
      <c r="B493" s="51" t="inlineStr">
        <is>
          <t>Operating income</t>
        </is>
      </c>
      <c r="C493" s="51" t="inlineStr">
        <is>
          <t>2025-08-02</t>
        </is>
      </c>
      <c r="D493" s="52" t="n">
        <v>308191000</v>
      </c>
      <c r="E493" s="52" t="n">
        <v>206658000</v>
      </c>
      <c r="F493" s="52" t="n">
        <v>-101533000</v>
      </c>
      <c r="G493" s="53" t="n">
        <v>-0.3294482966731669</v>
      </c>
      <c r="H493" s="54" t="inlineStr">
        <is>
          <t>Open filing ▸</t>
        </is>
      </c>
    </row>
    <row r="494">
      <c r="B494" s="51" t="inlineStr">
        <is>
          <t>Operating income</t>
        </is>
      </c>
      <c r="C494" s="51" t="inlineStr">
        <is>
          <t>2025-11-01</t>
        </is>
      </c>
      <c r="D494" s="52" t="n">
        <v>463212000</v>
      </c>
      <c r="E494" s="52" t="n">
        <v>155021000</v>
      </c>
      <c r="F494" s="52" t="n">
        <v>-308191000</v>
      </c>
      <c r="G494" s="53" t="n">
        <v>-0.6653346631779833</v>
      </c>
      <c r="H494" s="54" t="inlineStr">
        <is>
          <t>Open filing ▸</t>
        </is>
      </c>
    </row>
    <row r="495">
      <c r="B495" s="51" t="inlineStr">
        <is>
          <t>OperatingLeaseCost</t>
        </is>
      </c>
      <c r="C495" s="51" t="inlineStr">
        <is>
          <t>2019-08-03</t>
        </is>
      </c>
      <c r="D495" s="52" t="n">
        <v>213544000</v>
      </c>
      <c r="E495" s="52" t="n">
        <v>121270000</v>
      </c>
      <c r="F495" s="52" t="n">
        <v>-92274000</v>
      </c>
      <c r="G495" s="53" t="n">
        <v>-0.4321076686771813</v>
      </c>
      <c r="H495" s="54" t="inlineStr">
        <is>
          <t>Open filing ▸</t>
        </is>
      </c>
    </row>
    <row r="496">
      <c r="B496" s="51" t="inlineStr">
        <is>
          <t>OperatingLeaseCost</t>
        </is>
      </c>
      <c r="C496" s="51" t="inlineStr">
        <is>
          <t>2019-11-02</t>
        </is>
      </c>
      <c r="D496" s="52" t="n">
        <v>318270000</v>
      </c>
      <c r="E496" s="52" t="n">
        <v>104726000</v>
      </c>
      <c r="F496" s="52" t="n">
        <v>-213544000</v>
      </c>
      <c r="G496" s="53" t="n">
        <v>-0.6709523360668614</v>
      </c>
      <c r="H496" s="54" t="inlineStr">
        <is>
          <t>Open filing ▸</t>
        </is>
      </c>
    </row>
    <row r="497">
      <c r="B497" s="51" t="inlineStr">
        <is>
          <t>OperatingLeaseCost</t>
        </is>
      </c>
      <c r="C497" s="51" t="inlineStr">
        <is>
          <t>2020-02-01</t>
        </is>
      </c>
      <c r="D497" s="52" t="n">
        <v>427982000</v>
      </c>
      <c r="E497" s="52" t="n">
        <v>346178000</v>
      </c>
      <c r="F497" s="52" t="n">
        <v>-81804000</v>
      </c>
      <c r="G497" s="53" t="n">
        <v>-0.1911388796725096</v>
      </c>
      <c r="H497" s="54" t="inlineStr">
        <is>
          <t>Open filing ▸</t>
        </is>
      </c>
    </row>
    <row r="498">
      <c r="B498" s="51" t="inlineStr">
        <is>
          <t>OperatingLeaseCost</t>
        </is>
      </c>
      <c r="C498" s="51" t="inlineStr">
        <is>
          <t>2020-08-01</t>
        </is>
      </c>
      <c r="D498" s="52" t="n">
        <v>181189000</v>
      </c>
      <c r="E498" s="52" t="n">
        <v>87698000</v>
      </c>
      <c r="F498" s="52" t="n">
        <v>-93491000</v>
      </c>
      <c r="G498" s="53" t="n">
        <v>-0.515986069794524</v>
      </c>
      <c r="H498" s="54" t="inlineStr">
        <is>
          <t>Open filing ▸</t>
        </is>
      </c>
    </row>
    <row r="499">
      <c r="B499" s="51" t="inlineStr">
        <is>
          <t>OperatingLeaseCost</t>
        </is>
      </c>
      <c r="C499" s="51" t="inlineStr">
        <is>
          <t>2020-10-31</t>
        </is>
      </c>
      <c r="D499" s="52" t="n">
        <v>264932000</v>
      </c>
      <c r="E499" s="52" t="n">
        <v>83743000</v>
      </c>
      <c r="F499" s="52" t="n">
        <v>-181189000</v>
      </c>
      <c r="G499" s="53" t="n">
        <v>-0.6839075687346187</v>
      </c>
      <c r="H499" s="54" t="inlineStr">
        <is>
          <t>Open filing ▸</t>
        </is>
      </c>
    </row>
    <row r="500">
      <c r="B500" s="51" t="inlineStr">
        <is>
          <t>OperatingLeaseCost</t>
        </is>
      </c>
      <c r="C500" s="51" t="inlineStr">
        <is>
          <t>2021-07-31</t>
        </is>
      </c>
      <c r="D500" s="52" t="n">
        <v>140077000</v>
      </c>
      <c r="E500" s="52" t="n">
        <v>70325000</v>
      </c>
      <c r="F500" s="52" t="n">
        <v>-69752000</v>
      </c>
      <c r="G500" s="53" t="n">
        <v>-0.4979546963455814</v>
      </c>
      <c r="H500" s="54" t="inlineStr">
        <is>
          <t>Open filing ▸</t>
        </is>
      </c>
    </row>
    <row r="501">
      <c r="B501" s="51" t="inlineStr">
        <is>
          <t>OperatingLeaseCost</t>
        </is>
      </c>
      <c r="C501" s="51" t="inlineStr">
        <is>
          <t>2021-10-30</t>
        </is>
      </c>
      <c r="D501" s="52" t="n">
        <v>207046000</v>
      </c>
      <c r="E501" s="52" t="n">
        <v>66969000</v>
      </c>
      <c r="F501" s="52" t="n">
        <v>-140077000</v>
      </c>
      <c r="G501" s="53" t="n">
        <v>-0.6765501386165393</v>
      </c>
      <c r="H501" s="54" t="inlineStr">
        <is>
          <t>Open filing ▸</t>
        </is>
      </c>
    </row>
    <row r="502">
      <c r="B502" s="51" t="inlineStr">
        <is>
          <t>OperatingLeaseCost</t>
        </is>
      </c>
      <c r="C502" s="51" t="inlineStr">
        <is>
          <t>2022-07-30</t>
        </is>
      </c>
      <c r="D502" s="52" t="n">
        <v>119533000</v>
      </c>
      <c r="E502" s="52" t="n">
        <v>61953000</v>
      </c>
      <c r="F502" s="52" t="n">
        <v>-57580000</v>
      </c>
      <c r="G502" s="53" t="n">
        <v>-0.4817079802230346</v>
      </c>
      <c r="H502" s="54" t="inlineStr">
        <is>
          <t>Open filing ▸</t>
        </is>
      </c>
    </row>
    <row r="503">
      <c r="B503" s="51" t="inlineStr">
        <is>
          <t>OperatingLeaseCost</t>
        </is>
      </c>
      <c r="C503" s="51" t="inlineStr">
        <is>
          <t>2022-10-29</t>
        </is>
      </c>
      <c r="D503" s="52" t="n">
        <v>182796000</v>
      </c>
      <c r="E503" s="52" t="n">
        <v>63263000</v>
      </c>
      <c r="F503" s="52" t="n">
        <v>-119533000</v>
      </c>
      <c r="G503" s="53" t="n">
        <v>-0.6539147464933587</v>
      </c>
      <c r="H503" s="54" t="inlineStr">
        <is>
          <t>Open filing ▸</t>
        </is>
      </c>
    </row>
    <row r="504">
      <c r="B504" s="51" t="inlineStr">
        <is>
          <t>OperatingLeaseCost</t>
        </is>
      </c>
      <c r="C504" s="51" t="inlineStr">
        <is>
          <t>2023-07-29</t>
        </is>
      </c>
      <c r="D504" s="52" t="n">
        <v>120995000</v>
      </c>
      <c r="E504" s="52" t="n">
        <v>62655000</v>
      </c>
      <c r="F504" s="52" t="n">
        <v>-58340000</v>
      </c>
      <c r="G504" s="53" t="n">
        <v>-0.4821686846563907</v>
      </c>
      <c r="H504" s="54" t="inlineStr">
        <is>
          <t>Open filing ▸</t>
        </is>
      </c>
    </row>
    <row r="505">
      <c r="B505" s="51" t="inlineStr">
        <is>
          <t>OperatingLeaseCost</t>
        </is>
      </c>
      <c r="C505" s="51" t="inlineStr">
        <is>
          <t>2023-10-28</t>
        </is>
      </c>
      <c r="D505" s="52" t="n">
        <v>184172000</v>
      </c>
      <c r="E505" s="52" t="n">
        <v>63177000</v>
      </c>
      <c r="F505" s="52" t="n">
        <v>-120995000</v>
      </c>
      <c r="G505" s="53" t="n">
        <v>-0.6569674000390939</v>
      </c>
      <c r="H505" s="54" t="inlineStr">
        <is>
          <t>Open filing ▸</t>
        </is>
      </c>
    </row>
    <row r="506">
      <c r="B506" s="51" t="inlineStr">
        <is>
          <t>OperatingLeaseCost</t>
        </is>
      </c>
      <c r="C506" s="51" t="inlineStr">
        <is>
          <t>2024-08-03</t>
        </is>
      </c>
      <c r="D506" s="52" t="n">
        <v>124143000</v>
      </c>
      <c r="E506" s="52" t="n">
        <v>64163000</v>
      </c>
      <c r="F506" s="52" t="n">
        <v>-59980000</v>
      </c>
      <c r="G506" s="53" t="n">
        <v>-0.4831524934954045</v>
      </c>
      <c r="H506" s="54" t="inlineStr">
        <is>
          <t>Open filing ▸</t>
        </is>
      </c>
    </row>
    <row r="507">
      <c r="B507" s="51" t="inlineStr">
        <is>
          <t>OperatingLeaseCost</t>
        </is>
      </c>
      <c r="C507" s="51" t="inlineStr">
        <is>
          <t>2024-11-02</t>
        </is>
      </c>
      <c r="D507" s="52" t="n">
        <v>193310000</v>
      </c>
      <c r="E507" s="52" t="n">
        <v>69167000</v>
      </c>
      <c r="F507" s="52" t="n">
        <v>-124143000</v>
      </c>
      <c r="G507" s="53" t="n">
        <v>-0.6421964719879986</v>
      </c>
      <c r="H507" s="54" t="inlineStr">
        <is>
          <t>Open filing ▸</t>
        </is>
      </c>
    </row>
    <row r="508">
      <c r="B508" s="51" t="inlineStr">
        <is>
          <t>OperatingLeaseCost</t>
        </is>
      </c>
      <c r="C508" s="51" t="inlineStr">
        <is>
          <t>2025-08-02</t>
        </is>
      </c>
      <c r="D508" s="52" t="n">
        <v>146582000</v>
      </c>
      <c r="E508" s="52" t="n">
        <v>76735000</v>
      </c>
      <c r="F508" s="52" t="n">
        <v>-69847000</v>
      </c>
      <c r="G508" s="53" t="n">
        <v>-0.4765046185752684</v>
      </c>
      <c r="H508" s="54" t="inlineStr">
        <is>
          <t>Open filing ▸</t>
        </is>
      </c>
    </row>
    <row r="509">
      <c r="B509" s="51" t="inlineStr">
        <is>
          <t>OperatingLeaseCost</t>
        </is>
      </c>
      <c r="C509" s="51" t="inlineStr">
        <is>
          <t>2025-11-01</t>
        </is>
      </c>
      <c r="D509" s="52" t="n">
        <v>226641000</v>
      </c>
      <c r="E509" s="52" t="n">
        <v>80059000</v>
      </c>
      <c r="F509" s="52" t="n">
        <v>-146582000</v>
      </c>
      <c r="G509" s="53" t="n">
        <v>-0.6467585300100158</v>
      </c>
      <c r="H509" s="54" t="inlineStr">
        <is>
          <t>Open filing ▸</t>
        </is>
      </c>
    </row>
    <row r="510">
      <c r="B510" s="51" t="inlineStr">
        <is>
          <t>OtherAccruedLiabilitiesCurrent</t>
        </is>
      </c>
      <c r="C510" s="51" t="inlineStr">
        <is>
          <t>2020-02-01</t>
        </is>
      </c>
      <c r="D510" s="52" t="n">
        <v>204994000</v>
      </c>
      <c r="E510" s="52" t="n">
        <v>205292000</v>
      </c>
      <c r="F510" s="52" t="n">
        <v>298000</v>
      </c>
      <c r="G510" s="53" t="n">
        <v>0.001453701083934164</v>
      </c>
      <c r="H510" s="54" t="inlineStr">
        <is>
          <t>Open filing ▸</t>
        </is>
      </c>
    </row>
    <row r="511">
      <c r="B511" s="51" t="inlineStr">
        <is>
          <t>OtherAccruedLiabilitiesCurrent</t>
        </is>
      </c>
      <c r="C511" s="51" t="inlineStr">
        <is>
          <t>2024-02-03</t>
        </is>
      </c>
      <c r="D511" s="52" t="n">
        <v>302610000</v>
      </c>
      <c r="E511" s="52" t="n">
        <v>283038000</v>
      </c>
      <c r="F511" s="52" t="n">
        <v>-19572000</v>
      </c>
      <c r="G511" s="53" t="n">
        <v>-0.06467730742539902</v>
      </c>
      <c r="H511" s="54" t="inlineStr">
        <is>
          <t>Open filing ▸</t>
        </is>
      </c>
    </row>
    <row r="512">
      <c r="B512" s="51" t="inlineStr">
        <is>
          <t>OtherAccruedLiabilitiesCurrent</t>
        </is>
      </c>
      <c r="C512" s="51" t="inlineStr">
        <is>
          <t>2025-02-01</t>
        </is>
      </c>
      <c r="D512" s="52" t="n">
        <v>334909000</v>
      </c>
      <c r="E512" s="52" t="n">
        <v>242671000</v>
      </c>
      <c r="F512" s="52" t="n">
        <v>-92238000</v>
      </c>
      <c r="G512" s="53" t="n">
        <v>-0.2754121268762559</v>
      </c>
      <c r="H512" s="54" t="inlineStr">
        <is>
          <t>Open filing ▸</t>
        </is>
      </c>
    </row>
    <row r="513">
      <c r="B513" s="51" t="inlineStr">
        <is>
          <t>OtherAssetImpairmentCharges</t>
        </is>
      </c>
      <c r="C513" s="51" t="inlineStr">
        <is>
          <t>2019-02-02</t>
        </is>
      </c>
      <c r="D513" s="52" t="n">
        <v>0</v>
      </c>
      <c r="E513" s="52" t="n">
        <v>15812000</v>
      </c>
      <c r="F513" s="52" t="n">
        <v>15812000</v>
      </c>
      <c r="G513" s="53" t="n">
        <v/>
      </c>
      <c r="H513" s="54" t="inlineStr">
        <is>
          <t>Open filing ▸</t>
        </is>
      </c>
    </row>
    <row r="514">
      <c r="B514" s="51" t="inlineStr">
        <is>
          <t>OtherAssetImpairmentCharges</t>
        </is>
      </c>
      <c r="C514" s="51" t="inlineStr">
        <is>
          <t>2019-11-02</t>
        </is>
      </c>
      <c r="D514" s="52" t="n">
        <v>12636000</v>
      </c>
      <c r="E514" s="52" t="n">
        <v>9047000</v>
      </c>
      <c r="F514" s="52" t="n">
        <v>-3589000</v>
      </c>
      <c r="G514" s="53" t="n">
        <v>-0.2840297562519785</v>
      </c>
      <c r="H514" s="54" t="inlineStr">
        <is>
          <t>Open filing ▸</t>
        </is>
      </c>
    </row>
    <row r="515">
      <c r="B515" s="51" t="inlineStr">
        <is>
          <t>OtherAssetImpairmentCharges</t>
        </is>
      </c>
      <c r="C515" s="51" t="inlineStr">
        <is>
          <t>2020-02-01</t>
        </is>
      </c>
      <c r="D515" s="52" t="n">
        <v>15812000</v>
      </c>
      <c r="E515" s="52" t="n">
        <v>57026000</v>
      </c>
      <c r="F515" s="52" t="n">
        <v>41214000</v>
      </c>
      <c r="G515" s="53" t="n">
        <v>2.606501391348343</v>
      </c>
      <c r="H515" s="54" t="inlineStr">
        <is>
          <t>Open filing ▸</t>
        </is>
      </c>
    </row>
    <row r="516">
      <c r="B516" s="51" t="inlineStr">
        <is>
          <t>OtherAssetImpairmentCharges</t>
        </is>
      </c>
      <c r="C516" s="51" t="inlineStr">
        <is>
          <t>2020-08-01</t>
        </is>
      </c>
      <c r="D516" s="52" t="n">
        <v>40418000</v>
      </c>
      <c r="E516" s="52" t="n">
        <v>5410000</v>
      </c>
      <c r="F516" s="52" t="n">
        <v>-35008000</v>
      </c>
      <c r="G516" s="53" t="n">
        <v>-0.8661487456083923</v>
      </c>
      <c r="H516" s="54" t="inlineStr">
        <is>
          <t>Open filing ▸</t>
        </is>
      </c>
    </row>
    <row r="517">
      <c r="B517" s="51" t="inlineStr">
        <is>
          <t>OtherAssetImpairmentCharges</t>
        </is>
      </c>
      <c r="C517" s="51" t="inlineStr">
        <is>
          <t>2020-10-31</t>
        </is>
      </c>
      <c r="D517" s="52" t="n">
        <v>44397000</v>
      </c>
      <c r="E517" s="52" t="n">
        <v>3979000</v>
      </c>
      <c r="F517" s="52" t="n">
        <v>-40418000</v>
      </c>
      <c r="G517" s="53" t="n">
        <v>-0.9103768272631033</v>
      </c>
      <c r="H517" s="54" t="inlineStr">
        <is>
          <t>Open filing ▸</t>
        </is>
      </c>
    </row>
    <row r="518">
      <c r="B518" s="51" t="inlineStr">
        <is>
          <t>OtherAssetImpairmentCharges</t>
        </is>
      </c>
      <c r="C518" s="51" t="inlineStr">
        <is>
          <t>2021-07-31</t>
        </is>
      </c>
      <c r="D518" s="52" t="n">
        <v>2704000</v>
      </c>
      <c r="E518" s="52" t="n">
        <v>240000</v>
      </c>
      <c r="F518" s="52" t="n">
        <v>-2464000</v>
      </c>
      <c r="G518" s="53" t="n">
        <v>-0.9112426035502958</v>
      </c>
      <c r="H518" s="54" t="inlineStr">
        <is>
          <t>Open filing ▸</t>
        </is>
      </c>
    </row>
    <row r="519">
      <c r="B519" s="51" t="inlineStr">
        <is>
          <t>OtherAssetImpairmentCharges</t>
        </is>
      </c>
      <c r="C519" s="51" t="inlineStr">
        <is>
          <t>2021-10-30</t>
        </is>
      </c>
      <c r="D519" s="52" t="n">
        <v>8216000</v>
      </c>
      <c r="E519" s="52" t="n">
        <v>5512000</v>
      </c>
      <c r="F519" s="52" t="n">
        <v>-2704000</v>
      </c>
      <c r="G519" s="53" t="n">
        <v>-0.3291139240506329</v>
      </c>
      <c r="H519" s="54" t="inlineStr">
        <is>
          <t>Open filing ▸</t>
        </is>
      </c>
    </row>
    <row r="520">
      <c r="B520" s="51" t="inlineStr">
        <is>
          <t>OtherAssetImpairmentCharges</t>
        </is>
      </c>
      <c r="C520" s="51" t="inlineStr">
        <is>
          <t>2022-07-30</t>
        </is>
      </c>
      <c r="D520" s="52" t="n">
        <v>3488000</v>
      </c>
      <c r="E520" s="52" t="n">
        <v>1573000</v>
      </c>
      <c r="F520" s="52" t="n">
        <v>-1915000</v>
      </c>
      <c r="G520" s="53" t="n">
        <v>-0.5490252293577982</v>
      </c>
      <c r="H520" s="54" t="inlineStr">
        <is>
          <t>Open filing ▸</t>
        </is>
      </c>
    </row>
    <row r="521">
      <c r="B521" s="51" t="inlineStr">
        <is>
          <t>OtherAssetImpairmentCharges</t>
        </is>
      </c>
      <c r="C521" s="51" t="inlineStr">
        <is>
          <t>2022-10-29</t>
        </is>
      </c>
      <c r="D521" s="52" t="n">
        <v>4693000</v>
      </c>
      <c r="E521" s="52" t="n">
        <v>1205000</v>
      </c>
      <c r="F521" s="52" t="n">
        <v>-3488000</v>
      </c>
      <c r="G521" s="53" t="n">
        <v>-0.7432346047304496</v>
      </c>
      <c r="H521" s="54" t="inlineStr">
        <is>
          <t>Open filing ▸</t>
        </is>
      </c>
    </row>
    <row r="522">
      <c r="B522" s="51" t="inlineStr">
        <is>
          <t>OtherAssetImpairmentCharges</t>
        </is>
      </c>
      <c r="C522" s="51" t="inlineStr">
        <is>
          <t>2023-07-29</t>
        </is>
      </c>
      <c r="D522" s="52" t="n">
        <v>1414000</v>
      </c>
      <c r="E522" s="52" t="n">
        <v>0</v>
      </c>
      <c r="F522" s="52" t="n">
        <v>-1414000</v>
      </c>
      <c r="G522" s="53" t="n">
        <v>-1</v>
      </c>
      <c r="H522" s="54" t="inlineStr">
        <is>
          <t>Open filing ▸</t>
        </is>
      </c>
    </row>
    <row r="523">
      <c r="B523" s="51" t="inlineStr">
        <is>
          <t>OtherAssetImpairmentCharges</t>
        </is>
      </c>
      <c r="C523" s="51" t="inlineStr">
        <is>
          <t>2023-10-28</t>
        </is>
      </c>
      <c r="D523" s="52" t="n">
        <v>1414000</v>
      </c>
      <c r="E523" s="52" t="n">
        <v>0</v>
      </c>
      <c r="F523" s="52" t="n">
        <v>-1414000</v>
      </c>
      <c r="G523" s="53" t="n">
        <v>-1</v>
      </c>
      <c r="H523" s="54" t="inlineStr">
        <is>
          <t>Open filing ▸</t>
        </is>
      </c>
    </row>
    <row r="524">
      <c r="B524" s="51" t="inlineStr">
        <is>
          <t>OtherAssetImpairmentCharges</t>
        </is>
      </c>
      <c r="C524" s="51" t="inlineStr">
        <is>
          <t>2024-08-03</t>
        </is>
      </c>
      <c r="D524" s="52" t="n">
        <v>811000</v>
      </c>
      <c r="E524" s="52" t="n">
        <v>472000</v>
      </c>
      <c r="F524" s="52" t="n">
        <v>-339000</v>
      </c>
      <c r="G524" s="53" t="n">
        <v>-0.4180024660912454</v>
      </c>
      <c r="H524" s="54" t="inlineStr">
        <is>
          <t>Open filing ▸</t>
        </is>
      </c>
    </row>
    <row r="525">
      <c r="B525" s="51" t="inlineStr">
        <is>
          <t>OtherAssetImpairmentCharges</t>
        </is>
      </c>
      <c r="C525" s="51" t="inlineStr">
        <is>
          <t>2024-11-02</t>
        </is>
      </c>
      <c r="D525" s="52" t="n">
        <v>1043000</v>
      </c>
      <c r="E525" s="52" t="n">
        <v>233000</v>
      </c>
      <c r="F525" s="52" t="n">
        <v>-810000</v>
      </c>
      <c r="G525" s="53" t="n">
        <v>-0.7766059443911792</v>
      </c>
      <c r="H525" s="54" t="inlineStr">
        <is>
          <t>Open filing ▸</t>
        </is>
      </c>
    </row>
    <row r="526">
      <c r="B526" s="51" t="inlineStr">
        <is>
          <t>OtherAssetImpairmentCharges</t>
        </is>
      </c>
      <c r="C526" s="51" t="inlineStr">
        <is>
          <t>2025-08-02</t>
        </is>
      </c>
      <c r="D526" s="52" t="n">
        <v>1072000</v>
      </c>
      <c r="E526" s="52" t="n">
        <v>623000</v>
      </c>
      <c r="F526" s="52" t="n">
        <v>-449000</v>
      </c>
      <c r="G526" s="53" t="n">
        <v>-0.4188432835820896</v>
      </c>
      <c r="H526" s="54" t="inlineStr">
        <is>
          <t>Open filing ▸</t>
        </is>
      </c>
    </row>
    <row r="527">
      <c r="B527" s="51" t="inlineStr">
        <is>
          <t>OtherComprehensiveIncomeLossBeforeReclassificationsBeforeTax</t>
        </is>
      </c>
      <c r="C527" s="51" t="inlineStr">
        <is>
          <t>2019-08-03</t>
        </is>
      </c>
      <c r="D527" s="52" t="n">
        <v>479000</v>
      </c>
      <c r="E527" s="52" t="n">
        <v>1003000</v>
      </c>
      <c r="F527" s="52" t="n">
        <v>524000</v>
      </c>
      <c r="G527" s="53" t="n">
        <v>1.093945720250522</v>
      </c>
      <c r="H527" s="54" t="inlineStr">
        <is>
          <t>Open filing ▸</t>
        </is>
      </c>
    </row>
    <row r="528">
      <c r="B528" s="51" t="inlineStr">
        <is>
          <t>OtherComprehensiveIncomeLossBeforeReclassificationsBeforeTax</t>
        </is>
      </c>
      <c r="C528" s="51" t="inlineStr">
        <is>
          <t>2019-11-02</t>
        </is>
      </c>
      <c r="D528" s="52" t="n">
        <v>699000</v>
      </c>
      <c r="E528" s="52" t="n">
        <v>219000</v>
      </c>
      <c r="F528" s="52" t="n">
        <v>-480000</v>
      </c>
      <c r="G528" s="53" t="n">
        <v>-0.6866952789699571</v>
      </c>
      <c r="H528" s="54" t="inlineStr">
        <is>
          <t>Open filing ▸</t>
        </is>
      </c>
    </row>
    <row r="529">
      <c r="B529" s="51" t="inlineStr">
        <is>
          <t>OtherComprehensiveIncomeLossBeforeReclassificationsBeforeTax</t>
        </is>
      </c>
      <c r="C529" s="51" t="inlineStr">
        <is>
          <t>2020-08-01</t>
        </is>
      </c>
      <c r="D529" s="52" t="n">
        <v>15570000</v>
      </c>
      <c r="E529" s="52" t="n">
        <v>8734000</v>
      </c>
      <c r="F529" s="52" t="n">
        <v>-6836000</v>
      </c>
      <c r="G529" s="53" t="n">
        <v>-0.4390494540783558</v>
      </c>
      <c r="H529" s="54" t="inlineStr">
        <is>
          <t>Open filing ▸</t>
        </is>
      </c>
    </row>
    <row r="530">
      <c r="B530" s="51" t="inlineStr">
        <is>
          <t>OtherComprehensiveIncomeLossBeforeReclassificationsBeforeTax</t>
        </is>
      </c>
      <c r="C530" s="51" t="inlineStr">
        <is>
          <t>2020-10-31</t>
        </is>
      </c>
      <c r="D530" s="52" t="n">
        <v>17805000</v>
      </c>
      <c r="E530" s="52" t="n">
        <v>2235000</v>
      </c>
      <c r="F530" s="52" t="n">
        <v>-15570000</v>
      </c>
      <c r="G530" s="53" t="n">
        <v>-0.8744734625105307</v>
      </c>
      <c r="H530" s="54" t="inlineStr">
        <is>
          <t>Open filing ▸</t>
        </is>
      </c>
    </row>
    <row r="531">
      <c r="B531" s="51" t="inlineStr">
        <is>
          <t>OtherComprehensiveIncomeLossBeforeReclassificationsBeforeTax</t>
        </is>
      </c>
      <c r="C531" s="51" t="inlineStr">
        <is>
          <t>2021-07-31</t>
        </is>
      </c>
      <c r="D531" s="52" t="n">
        <v>-1032000</v>
      </c>
      <c r="E531" s="52" t="n">
        <v>-902000</v>
      </c>
      <c r="F531" s="52" t="n">
        <v>130000</v>
      </c>
      <c r="G531" s="53" t="n">
        <v>-0.125968992248062</v>
      </c>
      <c r="H531" s="54" t="inlineStr">
        <is>
          <t>Open filing ▸</t>
        </is>
      </c>
    </row>
    <row r="532">
      <c r="B532" s="51" t="inlineStr">
        <is>
          <t>OtherComprehensiveIncomeLossBeforeReclassificationsBeforeTax</t>
        </is>
      </c>
      <c r="C532" s="51" t="inlineStr">
        <is>
          <t>2021-10-30</t>
        </is>
      </c>
      <c r="D532" s="52" t="n">
        <v>-2071000</v>
      </c>
      <c r="E532" s="52" t="n">
        <v>-1040000</v>
      </c>
      <c r="F532" s="52" t="n">
        <v>1031000</v>
      </c>
      <c r="G532" s="53" t="n">
        <v>-0.4978271366489618</v>
      </c>
      <c r="H532" s="54" t="inlineStr">
        <is>
          <t>Open filing ▸</t>
        </is>
      </c>
    </row>
    <row r="533">
      <c r="B533" s="51" t="inlineStr">
        <is>
          <t>OtherComprehensiveIncomeLossBeforeReclassificationsBeforeTax</t>
        </is>
      </c>
      <c r="C533" s="51" t="inlineStr">
        <is>
          <t>2022-07-30</t>
        </is>
      </c>
      <c r="D533" s="52" t="n">
        <v>-7593000</v>
      </c>
      <c r="E533" s="52" t="n">
        <v>-2553000</v>
      </c>
      <c r="F533" s="52" t="n">
        <v>5040000</v>
      </c>
      <c r="G533" s="53" t="n">
        <v>-0.6637692611615962</v>
      </c>
      <c r="H533" s="54" t="inlineStr">
        <is>
          <t>Open filing ▸</t>
        </is>
      </c>
    </row>
    <row r="534">
      <c r="B534" s="51" t="inlineStr">
        <is>
          <t>OtherComprehensiveIncomeLossBeforeReclassificationsBeforeTax</t>
        </is>
      </c>
      <c r="C534" s="51" t="inlineStr">
        <is>
          <t>2022-10-29</t>
        </is>
      </c>
      <c r="D534" s="52" t="n">
        <v>-15891000</v>
      </c>
      <c r="E534" s="52" t="n">
        <v>-8298000</v>
      </c>
      <c r="F534" s="52" t="n">
        <v>7593000</v>
      </c>
      <c r="G534" s="53" t="n">
        <v>-0.477817632622239</v>
      </c>
      <c r="H534" s="54" t="inlineStr">
        <is>
          <t>Open filing ▸</t>
        </is>
      </c>
    </row>
    <row r="535">
      <c r="B535" s="51" t="inlineStr">
        <is>
          <t>OtherComprehensiveIncomeLossBeforeReclassificationsBeforeTax</t>
        </is>
      </c>
      <c r="C535" s="51" t="inlineStr">
        <is>
          <t>2023-07-29</t>
        </is>
      </c>
      <c r="D535" s="52" t="n">
        <v>-3474000</v>
      </c>
      <c r="E535" s="52" t="n">
        <v>-3278000</v>
      </c>
      <c r="F535" s="52" t="n">
        <v>196000</v>
      </c>
      <c r="G535" s="53" t="n">
        <v>-0.05641911341393207</v>
      </c>
      <c r="H535" s="54" t="inlineStr">
        <is>
          <t>Open filing ▸</t>
        </is>
      </c>
    </row>
    <row r="536">
      <c r="B536" s="51" t="inlineStr">
        <is>
          <t>OtherComprehensiveIncomeLossBeforeReclassificationsBeforeTax</t>
        </is>
      </c>
      <c r="C536" s="51" t="inlineStr">
        <is>
          <t>2023-10-28</t>
        </is>
      </c>
      <c r="D536" s="52" t="n">
        <v>-1365000</v>
      </c>
      <c r="E536" s="52" t="n">
        <v>2109000</v>
      </c>
      <c r="F536" s="52" t="n">
        <v>3474000</v>
      </c>
      <c r="G536" s="53" t="n">
        <v>-2.545054945054945</v>
      </c>
      <c r="H536" s="54" t="inlineStr">
        <is>
          <t>Open filing ▸</t>
        </is>
      </c>
    </row>
    <row r="537">
      <c r="B537" s="51" t="inlineStr">
        <is>
          <t>OtherComprehensiveIncomeLossBeforeReclassificationsBeforeTax</t>
        </is>
      </c>
      <c r="C537" s="51" t="inlineStr">
        <is>
          <t>2024-08-03</t>
        </is>
      </c>
      <c r="D537" s="52" t="n">
        <v>2046000</v>
      </c>
      <c r="E537" s="52" t="n">
        <v>2854000</v>
      </c>
      <c r="F537" s="52" t="n">
        <v>808000</v>
      </c>
      <c r="G537" s="53" t="n">
        <v>0.3949169110459433</v>
      </c>
      <c r="H537" s="54" t="inlineStr">
        <is>
          <t>Open filing ▸</t>
        </is>
      </c>
    </row>
    <row r="538">
      <c r="B538" s="51" t="inlineStr">
        <is>
          <t>OtherComprehensiveIncomeLossBeforeReclassificationsBeforeTax</t>
        </is>
      </c>
      <c r="C538" s="51" t="inlineStr">
        <is>
          <t>2024-11-02</t>
        </is>
      </c>
      <c r="D538" s="52" t="n">
        <v>3292000</v>
      </c>
      <c r="E538" s="52" t="n">
        <v>1246000</v>
      </c>
      <c r="F538" s="52" t="n">
        <v>-2046000</v>
      </c>
      <c r="G538" s="53" t="n">
        <v>-0.6215066828675577</v>
      </c>
      <c r="H538" s="54" t="inlineStr">
        <is>
          <t>Open filing ▸</t>
        </is>
      </c>
    </row>
    <row r="539">
      <c r="B539" s="51" t="inlineStr">
        <is>
          <t>Other Comprehensive Income (Loss), Cash Flow Hedge, Gain (Loss), after Reclassification and Tax</t>
        </is>
      </c>
      <c r="C539" s="51" t="inlineStr">
        <is>
          <t>2020-10-31</t>
        </is>
      </c>
      <c r="D539" s="52" t="n">
        <v>1224000</v>
      </c>
      <c r="E539" s="52" t="n">
        <v>-5234000</v>
      </c>
      <c r="F539" s="52" t="n">
        <v>-6458000</v>
      </c>
      <c r="G539" s="53" t="n">
        <v>-5.276143790849673</v>
      </c>
      <c r="H539" s="54" t="inlineStr">
        <is>
          <t>Open filing ▸</t>
        </is>
      </c>
    </row>
    <row r="540">
      <c r="B540" s="51" t="inlineStr">
        <is>
          <t>Other Comprehensive Income (Loss), Cash Flow Hedge, Gain (Loss), after Reclassification and Tax</t>
        </is>
      </c>
      <c r="C540" s="51" t="inlineStr">
        <is>
          <t>2021-07-31</t>
        </is>
      </c>
      <c r="D540" s="52" t="n">
        <v>5302000</v>
      </c>
      <c r="E540" s="52" t="n">
        <v>2703000</v>
      </c>
      <c r="F540" s="52" t="n">
        <v>-2599000</v>
      </c>
      <c r="G540" s="53" t="n">
        <v>-0.490192380233874</v>
      </c>
      <c r="H540" s="54" t="inlineStr">
        <is>
          <t>Open filing ▸</t>
        </is>
      </c>
    </row>
    <row r="541">
      <c r="B541" s="51" t="inlineStr">
        <is>
          <t>Other Comprehensive Income (Loss), Cash Flow Hedge, Gain (Loss), after Reclassification and Tax</t>
        </is>
      </c>
      <c r="C541" s="51" t="inlineStr">
        <is>
          <t>2021-10-30</t>
        </is>
      </c>
      <c r="D541" s="52" t="n">
        <v>9718000</v>
      </c>
      <c r="E541" s="52" t="n">
        <v>4416000</v>
      </c>
      <c r="F541" s="52" t="n">
        <v>-5302000</v>
      </c>
      <c r="G541" s="53" t="n">
        <v>-0.5455855114221033</v>
      </c>
      <c r="H541" s="54" t="inlineStr">
        <is>
          <t>Open filing ▸</t>
        </is>
      </c>
    </row>
    <row r="542">
      <c r="B542" s="51" t="inlineStr">
        <is>
          <t>Other Comprehensive Income (Loss), Cash Flow Hedge, Gain (Loss), after Reclassification and Tax</t>
        </is>
      </c>
      <c r="C542" s="51" t="inlineStr">
        <is>
          <t>2022-07-30</t>
        </is>
      </c>
      <c r="D542" s="52" t="n">
        <v>-17000</v>
      </c>
      <c r="E542" s="52" t="n">
        <v>-1729000</v>
      </c>
      <c r="F542" s="52" t="n">
        <v>-1712000</v>
      </c>
      <c r="G542" s="53" t="n">
        <v>100.7058823529412</v>
      </c>
      <c r="H542" s="54" t="inlineStr">
        <is>
          <t>Open filing ▸</t>
        </is>
      </c>
    </row>
    <row r="543">
      <c r="B543" s="51" t="inlineStr">
        <is>
          <t>Other Comprehensive Income (Loss), Cash Flow Hedge, Gain (Loss), after Reclassification and Tax</t>
        </is>
      </c>
      <c r="C543" s="51" t="inlineStr">
        <is>
          <t>2022-10-29</t>
        </is>
      </c>
      <c r="D543" s="52" t="n">
        <v>-1223000</v>
      </c>
      <c r="E543" s="52" t="n">
        <v>-1206000</v>
      </c>
      <c r="F543" s="52" t="n">
        <v>17000</v>
      </c>
      <c r="G543" s="53" t="n">
        <v>-0.01390024529844644</v>
      </c>
      <c r="H543" s="54" t="inlineStr">
        <is>
          <t>Open filing ▸</t>
        </is>
      </c>
    </row>
    <row r="544">
      <c r="B544" s="51" t="inlineStr">
        <is>
          <t>Other Comprehensive Income (Loss), Cash Flow Hedge, Gain (Loss), after Reclassification and Tax</t>
        </is>
      </c>
      <c r="C544" s="51" t="inlineStr">
        <is>
          <t>2023-07-29</t>
        </is>
      </c>
      <c r="D544" s="52" t="n">
        <v>2647000</v>
      </c>
      <c r="E544" s="52" t="n">
        <v>2242000</v>
      </c>
      <c r="F544" s="52" t="n">
        <v>-405000</v>
      </c>
      <c r="G544" s="53" t="n">
        <v>-0.1530034000755572</v>
      </c>
      <c r="H544" s="54" t="inlineStr">
        <is>
          <t>Open filing ▸</t>
        </is>
      </c>
    </row>
    <row r="545">
      <c r="B545" s="51" t="inlineStr">
        <is>
          <t>Other Comprehensive Income (Loss), Cash Flow Hedge, Gain (Loss), after Reclassification and Tax</t>
        </is>
      </c>
      <c r="C545" s="51" t="inlineStr">
        <is>
          <t>2023-10-28</t>
        </is>
      </c>
      <c r="D545" s="52" t="n">
        <v>9906000</v>
      </c>
      <c r="E545" s="52" t="n">
        <v>7259000</v>
      </c>
      <c r="F545" s="52" t="n">
        <v>-2647000</v>
      </c>
      <c r="G545" s="53" t="n">
        <v>-0.2672117908338381</v>
      </c>
      <c r="H545" s="54" t="inlineStr">
        <is>
          <t>Open filing ▸</t>
        </is>
      </c>
    </row>
    <row r="546">
      <c r="B546" s="51" t="inlineStr">
        <is>
          <t>Other Comprehensive Income (Loss), Cash Flow Hedge, Gain (Loss), after Reclassification and Tax</t>
        </is>
      </c>
      <c r="C546" s="51" t="inlineStr">
        <is>
          <t>2024-08-03</t>
        </is>
      </c>
      <c r="D546" s="52" t="n">
        <v>-627000</v>
      </c>
      <c r="E546" s="52" t="n">
        <v>-1150000</v>
      </c>
      <c r="F546" s="52" t="n">
        <v>-523000</v>
      </c>
      <c r="G546" s="53" t="n">
        <v>0.8341307814992025</v>
      </c>
      <c r="H546" s="54" t="inlineStr">
        <is>
          <t>Open filing ▸</t>
        </is>
      </c>
    </row>
    <row r="547">
      <c r="B547" s="51" t="inlineStr">
        <is>
          <t>Other Comprehensive Income (Loss), Cash Flow Hedge, Gain (Loss), after Reclassification and Tax</t>
        </is>
      </c>
      <c r="C547" s="51" t="inlineStr">
        <is>
          <t>2024-11-02</t>
        </is>
      </c>
      <c r="D547" s="52" t="n">
        <v>834000</v>
      </c>
      <c r="E547" s="52" t="n">
        <v>1461000</v>
      </c>
      <c r="F547" s="52" t="n">
        <v>627000</v>
      </c>
      <c r="G547" s="53" t="n">
        <v>0.7517985611510791</v>
      </c>
      <c r="H547" s="54" t="inlineStr">
        <is>
          <t>Open filing ▸</t>
        </is>
      </c>
    </row>
    <row r="548">
      <c r="B548" s="51" t="inlineStr">
        <is>
          <t>Other Comprehensive Income (Loss), Cash Flow Hedge, Gain (Loss), after Reclassification and Tax</t>
        </is>
      </c>
      <c r="C548" s="51" t="inlineStr">
        <is>
          <t>2025-08-02</t>
        </is>
      </c>
      <c r="D548" s="52" t="n">
        <v>-11492000</v>
      </c>
      <c r="E548" s="52" t="n">
        <v>1048000</v>
      </c>
      <c r="F548" s="52" t="n">
        <v>12540000</v>
      </c>
      <c r="G548" s="53" t="n">
        <v>-1.091193873999304</v>
      </c>
      <c r="H548" s="54" t="inlineStr">
        <is>
          <t>Open filing ▸</t>
        </is>
      </c>
    </row>
    <row r="549">
      <c r="B549" s="51" t="inlineStr">
        <is>
          <t>Other Comprehensive Income (Loss), Cash Flow Hedge, Gain (Loss), after Reclassification and Tax</t>
        </is>
      </c>
      <c r="C549" s="51" t="inlineStr">
        <is>
          <t>2025-11-01</t>
        </is>
      </c>
      <c r="D549" s="52" t="n">
        <v>-6074000</v>
      </c>
      <c r="E549" s="52" t="n">
        <v>5418000</v>
      </c>
      <c r="F549" s="52" t="n">
        <v>11492000</v>
      </c>
      <c r="G549" s="53" t="n">
        <v>-1.891998682910767</v>
      </c>
      <c r="H549" s="54" t="inlineStr">
        <is>
          <t>Open filing ▸</t>
        </is>
      </c>
    </row>
    <row r="550">
      <c r="B550" s="51" t="inlineStr">
        <is>
          <t>OtherComprehensiveIncomeLossCashFlowHedgeGainLossBeforeReclassificationAndTax</t>
        </is>
      </c>
      <c r="C550" s="51" t="inlineStr">
        <is>
          <t>2020-10-31</t>
        </is>
      </c>
      <c r="D550" s="52" t="n">
        <v>12328000</v>
      </c>
      <c r="E550" s="52" t="n">
        <v>93000</v>
      </c>
      <c r="F550" s="52" t="n">
        <v>-12235000</v>
      </c>
      <c r="G550" s="53" t="n">
        <v>-0.9924561972744971</v>
      </c>
      <c r="H550" s="54" t="inlineStr">
        <is>
          <t>Open filing ▸</t>
        </is>
      </c>
    </row>
    <row r="551">
      <c r="B551" s="51" t="inlineStr">
        <is>
          <t>OtherComprehensiveIncomeLossCashFlowHedgeGainLossBeforeReclassificationAndTax</t>
        </is>
      </c>
      <c r="C551" s="51" t="inlineStr">
        <is>
          <t>2021-07-31</t>
        </is>
      </c>
      <c r="D551" s="52" t="n">
        <v>2228000</v>
      </c>
      <c r="E551" s="52" t="n">
        <v>1084000</v>
      </c>
      <c r="F551" s="52" t="n">
        <v>-1144000</v>
      </c>
      <c r="G551" s="53" t="n">
        <v>-0.5134649910233393</v>
      </c>
      <c r="H551" s="54" t="inlineStr">
        <is>
          <t>Open filing ▸</t>
        </is>
      </c>
    </row>
    <row r="552">
      <c r="B552" s="51" t="inlineStr">
        <is>
          <t>OtherComprehensiveIncomeLossCashFlowHedgeGainLossBeforeReclassificationAndTax</t>
        </is>
      </c>
      <c r="C552" s="51" t="inlineStr">
        <is>
          <t>2021-10-30</t>
        </is>
      </c>
      <c r="D552" s="52" t="n">
        <v>6818000</v>
      </c>
      <c r="E552" s="52" t="n">
        <v>4589000</v>
      </c>
      <c r="F552" s="52" t="n">
        <v>-2229000</v>
      </c>
      <c r="G552" s="53" t="n">
        <v>-0.3269287180991493</v>
      </c>
      <c r="H552" s="54" t="inlineStr">
        <is>
          <t>Open filing ▸</t>
        </is>
      </c>
    </row>
    <row r="553">
      <c r="B553" s="51" t="inlineStr">
        <is>
          <t>OtherComprehensiveIncomeLossCashFlowHedgeGainLossBeforeReclassificationAndTax</t>
        </is>
      </c>
      <c r="C553" s="51" t="inlineStr">
        <is>
          <t>2022-07-30</t>
        </is>
      </c>
      <c r="D553" s="52" t="n">
        <v>7724000</v>
      </c>
      <c r="E553" s="52" t="n">
        <v>2361000</v>
      </c>
      <c r="F553" s="52" t="n">
        <v>-5363000</v>
      </c>
      <c r="G553" s="53" t="n">
        <v>-0.6943293630243397</v>
      </c>
      <c r="H553" s="54" t="inlineStr">
        <is>
          <t>Open filing ▸</t>
        </is>
      </c>
    </row>
    <row r="554">
      <c r="B554" s="51" t="inlineStr">
        <is>
          <t>OtherComprehensiveIncomeLossCashFlowHedgeGainLossBeforeReclassificationAndTax</t>
        </is>
      </c>
      <c r="C554" s="51" t="inlineStr">
        <is>
          <t>2022-10-29</t>
        </is>
      </c>
      <c r="D554" s="52" t="n">
        <v>10447000</v>
      </c>
      <c r="E554" s="52" t="n">
        <v>2723000</v>
      </c>
      <c r="F554" s="52" t="n">
        <v>-7724000</v>
      </c>
      <c r="G554" s="53" t="n">
        <v>-0.7393510098592897</v>
      </c>
      <c r="H554" s="54" t="inlineStr">
        <is>
          <t>Open filing ▸</t>
        </is>
      </c>
    </row>
    <row r="555">
      <c r="B555" s="51" t="inlineStr">
        <is>
          <t>OtherComprehensiveIncomeLossCashFlowHedgeGainLossBeforeReclassificationAndTax</t>
        </is>
      </c>
      <c r="C555" s="51" t="inlineStr">
        <is>
          <t>2023-07-29</t>
        </is>
      </c>
      <c r="D555" s="52" t="n">
        <v>51000</v>
      </c>
      <c r="E555" s="52" t="n">
        <v>558000</v>
      </c>
      <c r="F555" s="52" t="n">
        <v>507000</v>
      </c>
      <c r="G555" s="53" t="n">
        <v>9.941176470588236</v>
      </c>
      <c r="H555" s="54" t="inlineStr">
        <is>
          <t>Open filing ▸</t>
        </is>
      </c>
    </row>
    <row r="556">
      <c r="B556" s="51" t="inlineStr">
        <is>
          <t>Other Comprehensive Income (Loss), Derivatives Qualifying as Hedges, Net of Tax</t>
        </is>
      </c>
      <c r="C556" s="51" t="inlineStr">
        <is>
          <t>2019-08-03</t>
        </is>
      </c>
      <c r="D556" s="52" t="n">
        <v>3080000</v>
      </c>
      <c r="E556" s="52" t="n">
        <v>3133000</v>
      </c>
      <c r="F556" s="52" t="n">
        <v>53000</v>
      </c>
      <c r="G556" s="53" t="n">
        <v>0.01720779220779221</v>
      </c>
      <c r="H556" s="54" t="inlineStr">
        <is>
          <t>Open filing ▸</t>
        </is>
      </c>
    </row>
    <row r="557">
      <c r="B557" s="51" t="inlineStr">
        <is>
          <t>Other Comprehensive Income (Loss), Derivatives Qualifying as Hedges, Net of Tax</t>
        </is>
      </c>
      <c r="C557" s="51" t="inlineStr">
        <is>
          <t>2019-11-02</t>
        </is>
      </c>
      <c r="D557" s="52" t="n">
        <v>-574000</v>
      </c>
      <c r="E557" s="52" t="n">
        <v>-3654000</v>
      </c>
      <c r="F557" s="52" t="n">
        <v>-3080000</v>
      </c>
      <c r="G557" s="53" t="n">
        <v>5.365853658536586</v>
      </c>
      <c r="H557" s="54" t="inlineStr">
        <is>
          <t>Open filing ▸</t>
        </is>
      </c>
    </row>
    <row r="558">
      <c r="B558" s="51" t="inlineStr">
        <is>
          <t>Other Comprehensive Income (Loss), Derivatives Qualifying as Hedges, Net of Tax</t>
        </is>
      </c>
      <c r="C558" s="51" t="inlineStr">
        <is>
          <t>2020-08-01</t>
        </is>
      </c>
      <c r="D558" s="52" t="n">
        <v>6458000</v>
      </c>
      <c r="E558" s="52" t="n">
        <v>-2407000</v>
      </c>
      <c r="F558" s="52" t="n">
        <v>-8865000</v>
      </c>
      <c r="G558" s="53" t="n">
        <v>-1.372716011148962</v>
      </c>
      <c r="H558" s="54" t="inlineStr">
        <is>
          <t>Open filing ▸</t>
        </is>
      </c>
    </row>
    <row r="559">
      <c r="B559" s="51" t="inlineStr">
        <is>
          <t>Other Comprehensive Income (Loss), Derivatives Qualifying as Hedges, Net of Tax</t>
        </is>
      </c>
      <c r="C559" s="51" t="inlineStr">
        <is>
          <t>2020-10-31</t>
        </is>
      </c>
      <c r="D559" s="52" t="n">
        <v>1224000</v>
      </c>
      <c r="E559" s="52" t="n">
        <v>-5234000</v>
      </c>
      <c r="F559" s="52" t="n">
        <v>-6458000</v>
      </c>
      <c r="G559" s="53" t="n">
        <v>-5.276143790849673</v>
      </c>
      <c r="H559" s="54" t="inlineStr">
        <is>
          <t>Open filing ▸</t>
        </is>
      </c>
    </row>
    <row r="560">
      <c r="B560" s="51" t="inlineStr">
        <is>
          <t>Other Comprehensive Income (Loss), Derivatives Qualifying as Hedges, Net of Tax</t>
        </is>
      </c>
      <c r="C560" s="51" t="inlineStr">
        <is>
          <t>2021-07-31</t>
        </is>
      </c>
      <c r="D560" s="52" t="n">
        <v>5302000</v>
      </c>
      <c r="E560" s="52" t="n">
        <v>2703000</v>
      </c>
      <c r="F560" s="52" t="n">
        <v>-2599000</v>
      </c>
      <c r="G560" s="53" t="n">
        <v>-0.490192380233874</v>
      </c>
      <c r="H560" s="54" t="inlineStr">
        <is>
          <t>Open filing ▸</t>
        </is>
      </c>
    </row>
    <row r="561">
      <c r="B561" s="51" t="inlineStr">
        <is>
          <t>OtherComprehensiveIncomeLossDerivativesQualifyingAsHedgesTax</t>
        </is>
      </c>
      <c r="C561" s="51" t="inlineStr">
        <is>
          <t>2019-08-03</t>
        </is>
      </c>
      <c r="D561" s="52" t="n">
        <v>-330000</v>
      </c>
      <c r="E561" s="52" t="n">
        <v>-105000</v>
      </c>
      <c r="F561" s="52" t="n">
        <v>225000</v>
      </c>
      <c r="G561" s="53" t="n">
        <v>-0.6818181818181818</v>
      </c>
      <c r="H561" s="54" t="inlineStr">
        <is>
          <t>Open filing ▸</t>
        </is>
      </c>
    </row>
    <row r="562">
      <c r="B562" s="51" t="inlineStr">
        <is>
          <t>OtherComprehensiveIncomeLossDerivativesQualifyingAsHedgesTax</t>
        </is>
      </c>
      <c r="C562" s="51" t="inlineStr">
        <is>
          <t>2019-11-02</t>
        </is>
      </c>
      <c r="D562" s="52" t="n">
        <v>-353000</v>
      </c>
      <c r="E562" s="52" t="n">
        <v>-23000</v>
      </c>
      <c r="F562" s="52" t="n">
        <v>330000</v>
      </c>
      <c r="G562" s="53" t="n">
        <v>-0.9348441926345609</v>
      </c>
      <c r="H562" s="54" t="inlineStr">
        <is>
          <t>Open filing ▸</t>
        </is>
      </c>
    </row>
    <row r="563">
      <c r="B563" s="51" t="inlineStr">
        <is>
          <t>Other Comprehensive Income (Loss), Foreign Currency Transaction and Translation Adjustment, Net of Tax</t>
        </is>
      </c>
      <c r="C563" s="51" t="inlineStr">
        <is>
          <t>2019-08-03</t>
        </is>
      </c>
      <c r="D563" s="52" t="n">
        <v>-6574000</v>
      </c>
      <c r="E563" s="52" t="n">
        <v>-3788000</v>
      </c>
      <c r="F563" s="52" t="n">
        <v>2786000</v>
      </c>
      <c r="G563" s="53" t="n">
        <v>-0.4237906905993307</v>
      </c>
      <c r="H563" s="54" t="inlineStr">
        <is>
          <t>Open filing ▸</t>
        </is>
      </c>
    </row>
    <row r="564">
      <c r="B564" s="51" t="inlineStr">
        <is>
          <t>Other Comprehensive Income (Loss), Foreign Currency Transaction and Translation Adjustment, Net of Tax</t>
        </is>
      </c>
      <c r="C564" s="51" t="inlineStr">
        <is>
          <t>2019-11-02</t>
        </is>
      </c>
      <c r="D564" s="52" t="n">
        <v>-5219000</v>
      </c>
      <c r="E564" s="52" t="n">
        <v>1355000</v>
      </c>
      <c r="F564" s="52" t="n">
        <v>6574000</v>
      </c>
      <c r="G564" s="53" t="n">
        <v>-1.259628281279939</v>
      </c>
      <c r="H564" s="54" t="inlineStr">
        <is>
          <t>Open filing ▸</t>
        </is>
      </c>
    </row>
    <row r="565">
      <c r="B565" s="51" t="inlineStr">
        <is>
          <t>Other Comprehensive Income (Loss), Foreign Currency Transaction and Translation Adjustment, Net of Tax</t>
        </is>
      </c>
      <c r="C565" s="51" t="inlineStr">
        <is>
          <t>2020-08-01</t>
        </is>
      </c>
      <c r="D565" s="52" t="n">
        <v>3335000</v>
      </c>
      <c r="E565" s="52" t="n">
        <v>8734000</v>
      </c>
      <c r="F565" s="52" t="n">
        <v>5399000</v>
      </c>
      <c r="G565" s="53" t="n">
        <v>1.618890554722639</v>
      </c>
      <c r="H565" s="54" t="inlineStr">
        <is>
          <t>Open filing ▸</t>
        </is>
      </c>
    </row>
    <row r="566">
      <c r="B566" s="51" t="inlineStr">
        <is>
          <t>Other Comprehensive Income (Loss), Foreign Currency Transaction and Translation Adjustment, Net of Tax</t>
        </is>
      </c>
      <c r="C566" s="51" t="inlineStr">
        <is>
          <t>2020-10-31</t>
        </is>
      </c>
      <c r="D566" s="52" t="n">
        <v>5477000</v>
      </c>
      <c r="E566" s="52" t="n">
        <v>2142000</v>
      </c>
      <c r="F566" s="52" t="n">
        <v>-3335000</v>
      </c>
      <c r="G566" s="53" t="n">
        <v>-0.6089099872192806</v>
      </c>
      <c r="H566" s="54" t="inlineStr">
        <is>
          <t>Open filing ▸</t>
        </is>
      </c>
    </row>
    <row r="567">
      <c r="B567" s="51" t="inlineStr">
        <is>
          <t>Other Comprehensive Income (Loss), Foreign Currency Transaction and Translation Adjustment, Net of Tax</t>
        </is>
      </c>
      <c r="C567" s="51" t="inlineStr">
        <is>
          <t>2021-07-31</t>
        </is>
      </c>
      <c r="D567" s="52" t="n">
        <v>-3260000</v>
      </c>
      <c r="E567" s="52" t="n">
        <v>-1986000</v>
      </c>
      <c r="F567" s="52" t="n">
        <v>1274000</v>
      </c>
      <c r="G567" s="53" t="n">
        <v>-0.39079754601227</v>
      </c>
      <c r="H567" s="54" t="inlineStr">
        <is>
          <t>Open filing ▸</t>
        </is>
      </c>
    </row>
    <row r="568">
      <c r="B568" s="51" t="inlineStr">
        <is>
          <t>Other Comprehensive Income (Loss), Foreign Currency Transaction and Translation Adjustment, Net of Tax</t>
        </is>
      </c>
      <c r="C568" s="51" t="inlineStr">
        <is>
          <t>2021-10-30</t>
        </is>
      </c>
      <c r="D568" s="52" t="n">
        <v>-8889000</v>
      </c>
      <c r="E568" s="52" t="n">
        <v>-5629000</v>
      </c>
      <c r="F568" s="52" t="n">
        <v>3260000</v>
      </c>
      <c r="G568" s="53" t="n">
        <v>-0.366745415682304</v>
      </c>
      <c r="H568" s="54" t="inlineStr">
        <is>
          <t>Open filing ▸</t>
        </is>
      </c>
    </row>
    <row r="569">
      <c r="B569" s="51" t="inlineStr">
        <is>
          <t>Other Comprehensive Income (Loss), Foreign Currency Transaction and Translation Adjustment, Net of Tax</t>
        </is>
      </c>
      <c r="C569" s="51" t="inlineStr">
        <is>
          <t>2022-07-30</t>
        </is>
      </c>
      <c r="D569" s="52" t="n">
        <v>-15317000</v>
      </c>
      <c r="E569" s="52" t="n">
        <v>-4914000</v>
      </c>
      <c r="F569" s="52" t="n">
        <v>10403000</v>
      </c>
      <c r="G569" s="53" t="n">
        <v>-0.6791799960827838</v>
      </c>
      <c r="H569" s="54" t="inlineStr">
        <is>
          <t>Open filing ▸</t>
        </is>
      </c>
    </row>
    <row r="570">
      <c r="B570" s="51" t="inlineStr">
        <is>
          <t>Other Comprehensive Income (Loss), Foreign Currency Transaction and Translation Adjustment, Net of Tax</t>
        </is>
      </c>
      <c r="C570" s="51" t="inlineStr">
        <is>
          <t>2022-10-29</t>
        </is>
      </c>
      <c r="D570" s="52" t="n">
        <v>-26338000</v>
      </c>
      <c r="E570" s="52" t="n">
        <v>-11021000</v>
      </c>
      <c r="F570" s="52" t="n">
        <v>15317000</v>
      </c>
      <c r="G570" s="53" t="n">
        <v>-0.5815551674386817</v>
      </c>
      <c r="H570" s="54" t="inlineStr">
        <is>
          <t>Open filing ▸</t>
        </is>
      </c>
    </row>
    <row r="571">
      <c r="B571" s="51" t="inlineStr">
        <is>
          <t>Other Comprehensive Income (Loss), Foreign Currency Transaction and Translation Adjustment, Net of Tax</t>
        </is>
      </c>
      <c r="C571" s="51" t="inlineStr">
        <is>
          <t>2023-07-29</t>
        </is>
      </c>
      <c r="D571" s="52" t="n">
        <v>-3525000</v>
      </c>
      <c r="E571" s="52" t="n">
        <v>-3836000</v>
      </c>
      <c r="F571" s="52" t="n">
        <v>-311000</v>
      </c>
      <c r="G571" s="53" t="n">
        <v>0.08822695035460992</v>
      </c>
      <c r="H571" s="54" t="inlineStr">
        <is>
          <t>Open filing ▸</t>
        </is>
      </c>
    </row>
    <row r="572">
      <c r="B572" s="51" t="inlineStr">
        <is>
          <t>Other Comprehensive Income (Loss), Foreign Currency Transaction and Translation Adjustment, Net of Tax</t>
        </is>
      </c>
      <c r="C572" s="51" t="inlineStr">
        <is>
          <t>2023-10-28</t>
        </is>
      </c>
      <c r="D572" s="52" t="n">
        <v>-8567000</v>
      </c>
      <c r="E572" s="52" t="n">
        <v>-5042000</v>
      </c>
      <c r="F572" s="52" t="n">
        <v>3525000</v>
      </c>
      <c r="G572" s="53" t="n">
        <v>-0.4114625890043189</v>
      </c>
      <c r="H572" s="54" t="inlineStr">
        <is>
          <t>Open filing ▸</t>
        </is>
      </c>
    </row>
    <row r="573">
      <c r="B573" s="51" t="inlineStr">
        <is>
          <t>Other Comprehensive Income (Loss), Foreign Currency Transaction and Translation Adjustment, Net of Tax</t>
        </is>
      </c>
      <c r="C573" s="51" t="inlineStr">
        <is>
          <t>2024-08-03</t>
        </is>
      </c>
      <c r="D573" s="52" t="n">
        <v>1604000</v>
      </c>
      <c r="E573" s="52" t="n">
        <v>3441000</v>
      </c>
      <c r="F573" s="52" t="n">
        <v>1837000</v>
      </c>
      <c r="G573" s="53" t="n">
        <v>1.145261845386534</v>
      </c>
      <c r="H573" s="54" t="inlineStr">
        <is>
          <t>Open filing ▸</t>
        </is>
      </c>
    </row>
    <row r="574">
      <c r="B574" s="51" t="inlineStr">
        <is>
          <t>Other Comprehensive Income (Loss), Foreign Currency Transaction and Translation Adjustment, Net of Tax</t>
        </is>
      </c>
      <c r="C574" s="51" t="inlineStr">
        <is>
          <t>2024-11-02</t>
        </is>
      </c>
      <c r="D574" s="52" t="n">
        <v>1688000</v>
      </c>
      <c r="E574" s="52" t="n">
        <v>84000</v>
      </c>
      <c r="F574" s="52" t="n">
        <v>-1604000</v>
      </c>
      <c r="G574" s="53" t="n">
        <v>-0.9502369668246445</v>
      </c>
      <c r="H574" s="54" t="inlineStr">
        <is>
          <t>Open filing ▸</t>
        </is>
      </c>
    </row>
    <row r="575">
      <c r="B575" s="51" t="inlineStr">
        <is>
          <t>Other Comprehensive Income (Loss), Foreign Currency Transaction and Translation Adjustment, Net of Tax</t>
        </is>
      </c>
      <c r="C575" s="51" t="inlineStr">
        <is>
          <t>2025-08-02</t>
        </is>
      </c>
      <c r="D575" s="52" t="n">
        <v>12815000</v>
      </c>
      <c r="E575" s="52" t="n">
        <v>2153000</v>
      </c>
      <c r="F575" s="52" t="n">
        <v>-10662000</v>
      </c>
      <c r="G575" s="53" t="n">
        <v>-0.8319937573156457</v>
      </c>
      <c r="H575" s="54" t="inlineStr">
        <is>
          <t>Open filing ▸</t>
        </is>
      </c>
    </row>
    <row r="576">
      <c r="B576" s="51" t="inlineStr">
        <is>
          <t>Other Comprehensive Income (Loss), Foreign Currency Transaction and Translation Adjustment, Net of Tax</t>
        </is>
      </c>
      <c r="C576" s="51" t="inlineStr">
        <is>
          <t>2025-11-01</t>
        </is>
      </c>
      <c r="D576" s="52" t="n">
        <v>12195000</v>
      </c>
      <c r="E576" s="52" t="n">
        <v>-620000</v>
      </c>
      <c r="F576" s="52" t="n">
        <v>-12815000</v>
      </c>
      <c r="G576" s="53" t="n">
        <v>-1.050840508405084</v>
      </c>
      <c r="H576" s="54" t="inlineStr">
        <is>
          <t>Open filing ▸</t>
        </is>
      </c>
    </row>
    <row r="577">
      <c r="B577" s="51" t="inlineStr">
        <is>
          <t>Other comprehensive income (loss)</t>
        </is>
      </c>
      <c r="C577" s="51" t="inlineStr">
        <is>
          <t>2019-08-03</t>
        </is>
      </c>
      <c r="D577" s="52" t="n">
        <v>-3494000</v>
      </c>
      <c r="E577" s="52" t="n">
        <v>-655000</v>
      </c>
      <c r="F577" s="52" t="n">
        <v>2839000</v>
      </c>
      <c r="G577" s="53" t="n">
        <v>-0.8125357756153406</v>
      </c>
      <c r="H577" s="54" t="inlineStr">
        <is>
          <t>Open filing ▸</t>
        </is>
      </c>
    </row>
    <row r="578">
      <c r="B578" s="51" t="inlineStr">
        <is>
          <t>Other comprehensive income (loss)</t>
        </is>
      </c>
      <c r="C578" s="51" t="inlineStr">
        <is>
          <t>2019-11-02</t>
        </is>
      </c>
      <c r="D578" s="52" t="n">
        <v>-5793000</v>
      </c>
      <c r="E578" s="52" t="n">
        <v>-2299000</v>
      </c>
      <c r="F578" s="52" t="n">
        <v>3494000</v>
      </c>
      <c r="G578" s="53" t="n">
        <v>-0.6031417227688589</v>
      </c>
      <c r="H578" s="54" t="inlineStr">
        <is>
          <t>Open filing ▸</t>
        </is>
      </c>
    </row>
    <row r="579">
      <c r="B579" s="51" t="inlineStr">
        <is>
          <t>Other comprehensive income (loss)</t>
        </is>
      </c>
      <c r="C579" s="51" t="inlineStr">
        <is>
          <t>2020-08-01</t>
        </is>
      </c>
      <c r="D579" s="52" t="n">
        <v>9793000</v>
      </c>
      <c r="E579" s="52" t="n">
        <v>6327000</v>
      </c>
      <c r="F579" s="52" t="n">
        <v>-3466000</v>
      </c>
      <c r="G579" s="53" t="n">
        <v>-0.3539262738690901</v>
      </c>
      <c r="H579" s="54" t="inlineStr">
        <is>
          <t>Open filing ▸</t>
        </is>
      </c>
    </row>
    <row r="580">
      <c r="B580" s="51" t="inlineStr">
        <is>
          <t>Other comprehensive income (loss)</t>
        </is>
      </c>
      <c r="C580" s="51" t="inlineStr">
        <is>
          <t>2020-10-31</t>
        </is>
      </c>
      <c r="D580" s="52" t="n">
        <v>6701000</v>
      </c>
      <c r="E580" s="52" t="n">
        <v>-3092000</v>
      </c>
      <c r="F580" s="52" t="n">
        <v>-9793000</v>
      </c>
      <c r="G580" s="53" t="n">
        <v>-1.461423668109237</v>
      </c>
      <c r="H580" s="54" t="inlineStr">
        <is>
          <t>Open filing ▸</t>
        </is>
      </c>
    </row>
    <row r="581">
      <c r="B581" s="51" t="inlineStr">
        <is>
          <t>Other comprehensive income (loss)</t>
        </is>
      </c>
      <c r="C581" s="51" t="inlineStr">
        <is>
          <t>2021-07-31</t>
        </is>
      </c>
      <c r="D581" s="52" t="n">
        <v>2042000</v>
      </c>
      <c r="E581" s="52" t="n">
        <v>717000</v>
      </c>
      <c r="F581" s="52" t="n">
        <v>-1325000</v>
      </c>
      <c r="G581" s="53" t="n">
        <v>-0.6488736532810969</v>
      </c>
      <c r="H581" s="54" t="inlineStr">
        <is>
          <t>Open filing ▸</t>
        </is>
      </c>
    </row>
    <row r="582">
      <c r="B582" s="51" t="inlineStr">
        <is>
          <t>Other comprehensive income (loss)</t>
        </is>
      </c>
      <c r="C582" s="51" t="inlineStr">
        <is>
          <t>2021-10-30</t>
        </is>
      </c>
      <c r="D582" s="52" t="n">
        <v>829000</v>
      </c>
      <c r="E582" s="52" t="n">
        <v>-1213000</v>
      </c>
      <c r="F582" s="52" t="n">
        <v>-2042000</v>
      </c>
      <c r="G582" s="53" t="n">
        <v>-2.463208685162847</v>
      </c>
      <c r="H582" s="54" t="inlineStr">
        <is>
          <t>Open filing ▸</t>
        </is>
      </c>
    </row>
    <row r="583">
      <c r="B583" s="51" t="inlineStr">
        <is>
          <t>Other comprehensive income (loss)</t>
        </is>
      </c>
      <c r="C583" s="51" t="inlineStr">
        <is>
          <t>2022-07-30</t>
        </is>
      </c>
      <c r="D583" s="52" t="n">
        <v>-15334000</v>
      </c>
      <c r="E583" s="52" t="n">
        <v>-6643000</v>
      </c>
      <c r="F583" s="52" t="n">
        <v>8691000</v>
      </c>
      <c r="G583" s="53" t="n">
        <v>-0.5667797052302074</v>
      </c>
      <c r="H583" s="54" t="inlineStr">
        <is>
          <t>Open filing ▸</t>
        </is>
      </c>
    </row>
    <row r="584">
      <c r="B584" s="51" t="inlineStr">
        <is>
          <t>Other comprehensive income (loss)</t>
        </is>
      </c>
      <c r="C584" s="51" t="inlineStr">
        <is>
          <t>2022-10-29</t>
        </is>
      </c>
      <c r="D584" s="52" t="n">
        <v>-27561000</v>
      </c>
      <c r="E584" s="52" t="n">
        <v>-12227000</v>
      </c>
      <c r="F584" s="52" t="n">
        <v>15334000</v>
      </c>
      <c r="G584" s="53" t="n">
        <v>-0.5563658793222307</v>
      </c>
      <c r="H584" s="54" t="inlineStr">
        <is>
          <t>Open filing ▸</t>
        </is>
      </c>
    </row>
    <row r="585">
      <c r="B585" s="51" t="inlineStr">
        <is>
          <t>Other comprehensive income (loss)</t>
        </is>
      </c>
      <c r="C585" s="51" t="inlineStr">
        <is>
          <t>2023-07-29</t>
        </is>
      </c>
      <c r="D585" s="52" t="n">
        <v>-878000</v>
      </c>
      <c r="E585" s="52" t="n">
        <v>-1594000</v>
      </c>
      <c r="F585" s="52" t="n">
        <v>-716000</v>
      </c>
      <c r="G585" s="53" t="n">
        <v>0.8154897494305239</v>
      </c>
      <c r="H585" s="54" t="inlineStr">
        <is>
          <t>Open filing ▸</t>
        </is>
      </c>
    </row>
    <row r="586">
      <c r="B586" s="51" t="inlineStr">
        <is>
          <t>Other comprehensive income (loss)</t>
        </is>
      </c>
      <c r="C586" s="51" t="inlineStr">
        <is>
          <t>2023-10-28</t>
        </is>
      </c>
      <c r="D586" s="52" t="n">
        <v>1339000</v>
      </c>
      <c r="E586" s="52" t="n">
        <v>2217000</v>
      </c>
      <c r="F586" s="52" t="n">
        <v>878000</v>
      </c>
      <c r="G586" s="53" t="n">
        <v>0.655713218820015</v>
      </c>
      <c r="H586" s="54" t="inlineStr">
        <is>
          <t>Open filing ▸</t>
        </is>
      </c>
    </row>
    <row r="587">
      <c r="B587" s="51" t="inlineStr">
        <is>
          <t>Other comprehensive income (loss)</t>
        </is>
      </c>
      <c r="C587" s="51" t="inlineStr">
        <is>
          <t>2024-08-03</t>
        </is>
      </c>
      <c r="D587" s="52" t="n">
        <v>977000</v>
      </c>
      <c r="E587" s="52" t="n">
        <v>2291000</v>
      </c>
      <c r="F587" s="52" t="n">
        <v>1314000</v>
      </c>
      <c r="G587" s="53" t="n">
        <v>1.344933469805527</v>
      </c>
      <c r="H587" s="54" t="inlineStr">
        <is>
          <t>Open filing ▸</t>
        </is>
      </c>
    </row>
    <row r="588">
      <c r="B588" s="51" t="inlineStr">
        <is>
          <t>Other comprehensive income (loss)</t>
        </is>
      </c>
      <c r="C588" s="51" t="inlineStr">
        <is>
          <t>2024-11-02</t>
        </is>
      </c>
      <c r="D588" s="52" t="n">
        <v>2522000</v>
      </c>
      <c r="E588" s="52" t="n">
        <v>1545000</v>
      </c>
      <c r="F588" s="52" t="n">
        <v>-977000</v>
      </c>
      <c r="G588" s="53" t="n">
        <v>-0.387390959555908</v>
      </c>
      <c r="H588" s="54" t="inlineStr">
        <is>
          <t>Open filing ▸</t>
        </is>
      </c>
    </row>
    <row r="589">
      <c r="B589" s="51" t="inlineStr">
        <is>
          <t>Other comprehensive income (loss)</t>
        </is>
      </c>
      <c r="C589" s="51" t="inlineStr">
        <is>
          <t>2025-08-02</t>
        </is>
      </c>
      <c r="D589" s="52" t="n">
        <v>1323000</v>
      </c>
      <c r="E589" s="52" t="n">
        <v>3201000</v>
      </c>
      <c r="F589" s="52" t="n">
        <v>1878000</v>
      </c>
      <c r="G589" s="53" t="n">
        <v>1.419501133786848</v>
      </c>
      <c r="H589" s="54" t="inlineStr">
        <is>
          <t>Open filing ▸</t>
        </is>
      </c>
    </row>
    <row r="590">
      <c r="B590" s="51" t="inlineStr">
        <is>
          <t>Other comprehensive income (loss)</t>
        </is>
      </c>
      <c r="C590" s="51" t="inlineStr">
        <is>
          <t>2025-11-01</t>
        </is>
      </c>
      <c r="D590" s="52" t="n">
        <v>6121000</v>
      </c>
      <c r="E590" s="52" t="n">
        <v>4798000</v>
      </c>
      <c r="F590" s="52" t="n">
        <v>-1323000</v>
      </c>
      <c r="G590" s="53" t="n">
        <v>-0.2161411534063062</v>
      </c>
      <c r="H590" s="54" t="inlineStr">
        <is>
          <t>Open filing ▸</t>
        </is>
      </c>
    </row>
    <row r="591">
      <c r="B591" s="51" t="inlineStr">
        <is>
          <t>Less: Comprehensive income attributable to noncontrolling interests</t>
        </is>
      </c>
      <c r="C591" s="51" t="inlineStr">
        <is>
          <t>2019-08-03</t>
        </is>
      </c>
      <c r="D591" s="52" t="n">
        <v>2487000</v>
      </c>
      <c r="E591" s="52" t="n">
        <v>1618000</v>
      </c>
      <c r="F591" s="52" t="n">
        <v>-869000</v>
      </c>
      <c r="G591" s="53" t="n">
        <v>-0.349416968234821</v>
      </c>
      <c r="H591" s="54" t="inlineStr">
        <is>
          <t>Open filing ▸</t>
        </is>
      </c>
    </row>
    <row r="592">
      <c r="B592" s="51" t="inlineStr">
        <is>
          <t>Less: Comprehensive income attributable to noncontrolling interests</t>
        </is>
      </c>
      <c r="C592" s="51" t="inlineStr">
        <is>
          <t>2019-11-02</t>
        </is>
      </c>
      <c r="D592" s="52" t="n">
        <v>3534000</v>
      </c>
      <c r="E592" s="52" t="n">
        <v>1047000</v>
      </c>
      <c r="F592" s="52" t="n">
        <v>-2487000</v>
      </c>
      <c r="G592" s="53" t="n">
        <v>-0.7037351443123939</v>
      </c>
      <c r="H592" s="54" t="inlineStr">
        <is>
          <t>Open filing ▸</t>
        </is>
      </c>
    </row>
    <row r="593">
      <c r="B593" s="51" t="inlineStr">
        <is>
          <t>Less: Comprehensive income attributable to noncontrolling interests</t>
        </is>
      </c>
      <c r="C593" s="51" t="inlineStr">
        <is>
          <t>2020-08-01</t>
        </is>
      </c>
      <c r="D593" s="52" t="n">
        <v>445000</v>
      </c>
      <c r="E593" s="52" t="n">
        <v>328000</v>
      </c>
      <c r="F593" s="52" t="n">
        <v>-117000</v>
      </c>
      <c r="G593" s="53" t="n">
        <v>-0.2629213483146067</v>
      </c>
      <c r="H593" s="54" t="inlineStr">
        <is>
          <t>Open filing ▸</t>
        </is>
      </c>
    </row>
    <row r="594">
      <c r="B594" s="51" t="inlineStr">
        <is>
          <t>Less: Comprehensive income attributable to noncontrolling interests</t>
        </is>
      </c>
      <c r="C594" s="51" t="inlineStr">
        <is>
          <t>2020-10-31</t>
        </is>
      </c>
      <c r="D594" s="52" t="n">
        <v>2203000</v>
      </c>
      <c r="E594" s="52" t="n">
        <v>1758000</v>
      </c>
      <c r="F594" s="52" t="n">
        <v>-445000</v>
      </c>
      <c r="G594" s="53" t="n">
        <v>-0.2019972764412165</v>
      </c>
      <c r="H594" s="54" t="inlineStr">
        <is>
          <t>Open filing ▸</t>
        </is>
      </c>
    </row>
    <row r="595">
      <c r="B595" s="51" t="inlineStr">
        <is>
          <t>Less: Comprehensive income attributable to noncontrolling interests</t>
        </is>
      </c>
      <c r="C595" s="51" t="inlineStr">
        <is>
          <t>2021-07-31</t>
        </is>
      </c>
      <c r="D595" s="52" t="n">
        <v>2894000</v>
      </c>
      <c r="E595" s="52" t="n">
        <v>1956000</v>
      </c>
      <c r="F595" s="52" t="n">
        <v>-938000</v>
      </c>
      <c r="G595" s="53" t="n">
        <v>-0.3241188666205944</v>
      </c>
      <c r="H595" s="54" t="inlineStr">
        <is>
          <t>Open filing ▸</t>
        </is>
      </c>
    </row>
    <row r="596">
      <c r="B596" s="51" t="inlineStr">
        <is>
          <t>Less: Comprehensive income attributable to noncontrolling interests</t>
        </is>
      </c>
      <c r="C596" s="51" t="inlineStr">
        <is>
          <t>2021-10-30</t>
        </is>
      </c>
      <c r="D596" s="52" t="n">
        <v>4739000</v>
      </c>
      <c r="E596" s="52" t="n">
        <v>1845000</v>
      </c>
      <c r="F596" s="52" t="n">
        <v>-2894000</v>
      </c>
      <c r="G596" s="53" t="n">
        <v>-0.6106773580924245</v>
      </c>
      <c r="H596" s="54" t="inlineStr">
        <is>
          <t>Open filing ▸</t>
        </is>
      </c>
    </row>
    <row r="597">
      <c r="B597" s="51" t="inlineStr">
        <is>
          <t>Less: Comprehensive income attributable to noncontrolling interests</t>
        </is>
      </c>
      <c r="C597" s="51" t="inlineStr">
        <is>
          <t>2022-07-30</t>
        </is>
      </c>
      <c r="D597" s="52" t="n">
        <v>3715000</v>
      </c>
      <c r="E597" s="52" t="n">
        <v>2092000</v>
      </c>
      <c r="F597" s="52" t="n">
        <v>-1623000</v>
      </c>
      <c r="G597" s="53" t="n">
        <v>-0.4368775235531628</v>
      </c>
      <c r="H597" s="54" t="inlineStr">
        <is>
          <t>Open filing ▸</t>
        </is>
      </c>
    </row>
    <row r="598">
      <c r="B598" s="51" t="inlineStr">
        <is>
          <t>Less: Comprehensive income attributable to noncontrolling interests</t>
        </is>
      </c>
      <c r="C598" s="51" t="inlineStr">
        <is>
          <t>2022-10-29</t>
        </is>
      </c>
      <c r="D598" s="52" t="n">
        <v>5211000</v>
      </c>
      <c r="E598" s="52" t="n">
        <v>1496000</v>
      </c>
      <c r="F598" s="52" t="n">
        <v>-3715000</v>
      </c>
      <c r="G598" s="53" t="n">
        <v>-0.7129149875263865</v>
      </c>
      <c r="H598" s="54" t="inlineStr">
        <is>
          <t>Open filing ▸</t>
        </is>
      </c>
    </row>
    <row r="599">
      <c r="B599" s="51" t="inlineStr">
        <is>
          <t>Less: Comprehensive income attributable to noncontrolling interests</t>
        </is>
      </c>
      <c r="C599" s="51" t="inlineStr">
        <is>
          <t>2023-07-29</t>
        </is>
      </c>
      <c r="D599" s="52" t="n">
        <v>3113000</v>
      </c>
      <c r="E599" s="52" t="n">
        <v>1837000</v>
      </c>
      <c r="F599" s="52" t="n">
        <v>-1276000</v>
      </c>
      <c r="G599" s="53" t="n">
        <v>-0.4098939929328622</v>
      </c>
      <c r="H599" s="54" t="inlineStr">
        <is>
          <t>Open filing ▸</t>
        </is>
      </c>
    </row>
    <row r="600">
      <c r="B600" s="51" t="inlineStr">
        <is>
          <t>Less: Comprehensive income attributable to noncontrolling interests</t>
        </is>
      </c>
      <c r="C600" s="51" t="inlineStr">
        <is>
          <t>2023-10-28</t>
        </is>
      </c>
      <c r="D600" s="52" t="n">
        <v>4634000</v>
      </c>
      <c r="E600" s="52" t="n">
        <v>1521000</v>
      </c>
      <c r="F600" s="52" t="n">
        <v>-3113000</v>
      </c>
      <c r="G600" s="53" t="n">
        <v>-0.6717738454898575</v>
      </c>
      <c r="H600" s="54" t="inlineStr">
        <is>
          <t>Open filing ▸</t>
        </is>
      </c>
    </row>
    <row r="601">
      <c r="B601" s="51" t="inlineStr">
        <is>
          <t>Less: Comprehensive income attributable to noncontrolling interests</t>
        </is>
      </c>
      <c r="C601" s="51" t="inlineStr">
        <is>
          <t>2024-08-03</t>
        </is>
      </c>
      <c r="D601" s="52" t="n">
        <v>3439000</v>
      </c>
      <c r="E601" s="52" t="n">
        <v>2211000</v>
      </c>
      <c r="F601" s="52" t="n">
        <v>-1228000</v>
      </c>
      <c r="G601" s="53" t="n">
        <v>-0.3570805466705438</v>
      </c>
      <c r="H601" s="54" t="inlineStr">
        <is>
          <t>Open filing ▸</t>
        </is>
      </c>
    </row>
    <row r="602">
      <c r="B602" s="51" t="inlineStr">
        <is>
          <t>Less: Comprehensive income attributable to noncontrolling interests</t>
        </is>
      </c>
      <c r="C602" s="51" t="inlineStr">
        <is>
          <t>2024-11-02</t>
        </is>
      </c>
      <c r="D602" s="52" t="n">
        <v>5324000</v>
      </c>
      <c r="E602" s="52" t="n">
        <v>1885000</v>
      </c>
      <c r="F602" s="52" t="n">
        <v>-3439000</v>
      </c>
      <c r="G602" s="53" t="n">
        <v>-0.6459429000751314</v>
      </c>
      <c r="H602" s="54" t="inlineStr">
        <is>
          <t>Open filing ▸</t>
        </is>
      </c>
    </row>
    <row r="603">
      <c r="B603" s="51" t="inlineStr">
        <is>
          <t>Less: Comprehensive income attributable to noncontrolling interests</t>
        </is>
      </c>
      <c r="C603" s="51" t="inlineStr">
        <is>
          <t>2025-08-02</t>
        </is>
      </c>
      <c r="D603" s="52" t="n">
        <v>3331000</v>
      </c>
      <c r="E603" s="52" t="n">
        <v>2005000</v>
      </c>
      <c r="F603" s="52" t="n">
        <v>-1326000</v>
      </c>
      <c r="G603" s="53" t="n">
        <v>-0.398078655058541</v>
      </c>
      <c r="H603" s="54" t="inlineStr">
        <is>
          <t>Open filing ▸</t>
        </is>
      </c>
    </row>
    <row r="604">
      <c r="B604" s="51" t="inlineStr">
        <is>
          <t>Less: Comprehensive income attributable to noncontrolling interests</t>
        </is>
      </c>
      <c r="C604" s="51" t="inlineStr">
        <is>
          <t>2025-11-01</t>
        </is>
      </c>
      <c r="D604" s="52" t="n">
        <v>5436000</v>
      </c>
      <c r="E604" s="52" t="n">
        <v>2105000</v>
      </c>
      <c r="F604" s="52" t="n">
        <v>-3331000</v>
      </c>
      <c r="G604" s="53" t="n">
        <v>-0.612766740250184</v>
      </c>
      <c r="H604" s="54" t="inlineStr">
        <is>
          <t>Open filing ▸</t>
        </is>
      </c>
    </row>
    <row r="605">
      <c r="B605" s="51" t="inlineStr">
        <is>
          <t>OtherComprehensiveIncomeLossTaxPortionAttributableToParent1</t>
        </is>
      </c>
      <c r="C605" s="51" t="inlineStr">
        <is>
          <t>2021-10-30</t>
        </is>
      </c>
      <c r="D605" s="52" t="n">
        <v>-110000</v>
      </c>
      <c r="E605" s="52" t="n">
        <v>32000</v>
      </c>
      <c r="F605" s="52" t="n">
        <v>142000</v>
      </c>
      <c r="G605" s="53" t="n">
        <v>-1.290909090909091</v>
      </c>
      <c r="H605" s="54" t="inlineStr">
        <is>
          <t>Open filing ▸</t>
        </is>
      </c>
    </row>
    <row r="606">
      <c r="B606" s="51" t="inlineStr">
        <is>
          <t>OtherComprehensiveIncomeLossTaxPortionAttributableToParent1</t>
        </is>
      </c>
      <c r="C606" s="51" t="inlineStr">
        <is>
          <t>2022-07-30</t>
        </is>
      </c>
      <c r="D606" s="52" t="n">
        <v>-68000</v>
      </c>
      <c r="E606" s="52" t="n">
        <v>-34000</v>
      </c>
      <c r="F606" s="52" t="n">
        <v>34000</v>
      </c>
      <c r="G606" s="53" t="n">
        <v>-0.5</v>
      </c>
      <c r="H606" s="54" t="inlineStr">
        <is>
          <t>Open filing ▸</t>
        </is>
      </c>
    </row>
    <row r="607">
      <c r="B607" s="51" t="inlineStr">
        <is>
          <t>OtherComprehensiveIncomeLossTaxPortionAttributableToParent1</t>
        </is>
      </c>
      <c r="C607" s="51" t="inlineStr">
        <is>
          <t>2022-10-29</t>
        </is>
      </c>
      <c r="D607" s="52" t="n">
        <v>-48000</v>
      </c>
      <c r="E607" s="52" t="n">
        <v>20000</v>
      </c>
      <c r="F607" s="52" t="n">
        <v>68000</v>
      </c>
      <c r="G607" s="53" t="n">
        <v>-1.416666666666667</v>
      </c>
      <c r="H607" s="54" t="inlineStr">
        <is>
          <t>Open filing ▸</t>
        </is>
      </c>
    </row>
    <row r="608">
      <c r="B608" s="51" t="inlineStr">
        <is>
          <t>OtherComprehensiveIncomeLossTaxPortionAttributableToParent1</t>
        </is>
      </c>
      <c r="C608" s="51" t="inlineStr">
        <is>
          <t>2023-07-29</t>
        </is>
      </c>
      <c r="D608" s="52" t="n">
        <v>18000</v>
      </c>
      <c r="E608" s="52" t="n">
        <v>24000</v>
      </c>
      <c r="F608" s="52" t="n">
        <v>6000</v>
      </c>
      <c r="G608" s="53" t="n">
        <v>0.3333333333333333</v>
      </c>
      <c r="H608" s="54" t="inlineStr">
        <is>
          <t>Open filing ▸</t>
        </is>
      </c>
    </row>
    <row r="609">
      <c r="B609" s="51" t="inlineStr">
        <is>
          <t>OtherComprehensiveIncomeLossTaxPortionAttributableToParent1</t>
        </is>
      </c>
      <c r="C609" s="51" t="inlineStr">
        <is>
          <t>2023-10-28</t>
        </is>
      </c>
      <c r="D609" s="52" t="n">
        <v>236000</v>
      </c>
      <c r="E609" s="52" t="n">
        <v>218000</v>
      </c>
      <c r="F609" s="52" t="n">
        <v>-18000</v>
      </c>
      <c r="G609" s="53" t="n">
        <v>-0.07627118644067797</v>
      </c>
      <c r="H609" s="54" t="inlineStr">
        <is>
          <t>Open filing ▸</t>
        </is>
      </c>
    </row>
    <row r="610">
      <c r="B610" s="51" t="inlineStr">
        <is>
          <t>OtherComprehensiveIncomeLossTaxPortionAttributableToParent1</t>
        </is>
      </c>
      <c r="C610" s="51" t="inlineStr">
        <is>
          <t>2024-08-03</t>
        </is>
      </c>
      <c r="D610" s="52" t="n">
        <v>59000</v>
      </c>
      <c r="E610" s="52" t="n">
        <v>36000</v>
      </c>
      <c r="F610" s="52" t="n">
        <v>-23000</v>
      </c>
      <c r="G610" s="53" t="n">
        <v>-0.3898305084745763</v>
      </c>
      <c r="H610" s="54" t="inlineStr">
        <is>
          <t>Open filing ▸</t>
        </is>
      </c>
    </row>
    <row r="611">
      <c r="B611" s="51" t="inlineStr">
        <is>
          <t>OtherComprehensiveIncomeLossTaxPortionAttributableToParent1</t>
        </is>
      </c>
      <c r="C611" s="51" t="inlineStr">
        <is>
          <t>2024-11-02</t>
        </is>
      </c>
      <c r="D611" s="52" t="n">
        <v>111000</v>
      </c>
      <c r="E611" s="52" t="n">
        <v>52000</v>
      </c>
      <c r="F611" s="52" t="n">
        <v>-59000</v>
      </c>
      <c r="G611" s="53" t="n">
        <v>-0.5315315315315315</v>
      </c>
      <c r="H611" s="54" t="inlineStr">
        <is>
          <t>Open filing ▸</t>
        </is>
      </c>
    </row>
    <row r="612">
      <c r="B612" s="51" t="inlineStr">
        <is>
          <t>OtherComprehensiveIncomeUnrealizedGainLossOnDerivativesArisingDuringPeriodBeforeTax</t>
        </is>
      </c>
      <c r="C612" s="51" t="inlineStr">
        <is>
          <t>2019-08-03</t>
        </is>
      </c>
      <c r="D612" s="52" t="n">
        <v>7053000</v>
      </c>
      <c r="E612" s="52" t="n">
        <v>4791000</v>
      </c>
      <c r="F612" s="52" t="n">
        <v>-2262000</v>
      </c>
      <c r="G612" s="53" t="n">
        <v>-0.3207145895363675</v>
      </c>
      <c r="H612" s="54" t="inlineStr">
        <is>
          <t>Open filing ▸</t>
        </is>
      </c>
    </row>
    <row r="613">
      <c r="B613" s="51" t="inlineStr">
        <is>
          <t>OtherComprehensiveIncomeUnrealizedGainLossOnDerivativesArisingDuringPeriodBeforeTax</t>
        </is>
      </c>
      <c r="C613" s="51" t="inlineStr">
        <is>
          <t>2019-11-02</t>
        </is>
      </c>
      <c r="D613" s="52" t="n">
        <v>5918000</v>
      </c>
      <c r="E613" s="52" t="n">
        <v>-1136000</v>
      </c>
      <c r="F613" s="52" t="n">
        <v>-7054000</v>
      </c>
      <c r="G613" s="53" t="n">
        <v>-1.191956742142616</v>
      </c>
      <c r="H613" s="54" t="inlineStr">
        <is>
          <t>Open filing ▸</t>
        </is>
      </c>
    </row>
    <row r="614">
      <c r="B614" s="51" t="inlineStr">
        <is>
          <t>OtherComprehensiveIncomeUnrealizedGainLossOnDerivativesArisingDuringPeriodBeforeTax</t>
        </is>
      </c>
      <c r="C614" s="51" t="inlineStr">
        <is>
          <t>2020-08-01</t>
        </is>
      </c>
      <c r="D614" s="52" t="n">
        <v>12235000</v>
      </c>
      <c r="E614" s="52" t="n">
        <v>0</v>
      </c>
      <c r="F614" s="52" t="n">
        <v>-12235000</v>
      </c>
      <c r="G614" s="53" t="n">
        <v>-1</v>
      </c>
      <c r="H614" s="54" t="inlineStr">
        <is>
          <t>Open filing ▸</t>
        </is>
      </c>
    </row>
    <row r="615">
      <c r="B615" s="51" t="inlineStr">
        <is>
          <t>OtherComprehensiveIncomeUnrealizedGainLossOnDerivativesArisingDuringPeriodBeforeTax</t>
        </is>
      </c>
      <c r="C615" s="51" t="inlineStr">
        <is>
          <t>2020-10-31</t>
        </is>
      </c>
      <c r="D615" s="52" t="n">
        <v>12328000</v>
      </c>
      <c r="E615" s="52" t="n">
        <v>93000</v>
      </c>
      <c r="F615" s="52" t="n">
        <v>-12235000</v>
      </c>
      <c r="G615" s="53" t="n">
        <v>-0.9924561972744971</v>
      </c>
      <c r="H615" s="54" t="inlineStr">
        <is>
          <t>Open filing ▸</t>
        </is>
      </c>
    </row>
    <row r="616">
      <c r="B616" s="51" t="inlineStr">
        <is>
          <t>OtherComprehensiveIncomeUnrealizedGainLossOnDerivativesArisingDuringPeriodBeforeTax</t>
        </is>
      </c>
      <c r="C616" s="51" t="inlineStr">
        <is>
          <t>2021-07-31</t>
        </is>
      </c>
      <c r="D616" s="52" t="n">
        <v>2228000</v>
      </c>
      <c r="E616" s="52" t="n">
        <v>1084000</v>
      </c>
      <c r="F616" s="52" t="n">
        <v>-1144000</v>
      </c>
      <c r="G616" s="53" t="n">
        <v>-0.5134649910233393</v>
      </c>
      <c r="H616" s="54" t="inlineStr">
        <is>
          <t>Open filing ▸</t>
        </is>
      </c>
    </row>
    <row r="617">
      <c r="B617" s="51" t="inlineStr">
        <is>
          <t>Other operating (income) loss, net</t>
        </is>
      </c>
      <c r="C617" s="51" t="inlineStr">
        <is>
          <t>2019-08-03</t>
        </is>
      </c>
      <c r="D617" s="52" t="n">
        <v>250000</v>
      </c>
      <c r="E617" s="52" t="n">
        <v>-367000</v>
      </c>
      <c r="F617" s="52" t="n">
        <v>-617000</v>
      </c>
      <c r="G617" s="53" t="n">
        <v>-2.468</v>
      </c>
      <c r="H617" s="54" t="inlineStr">
        <is>
          <t>Open filing ▸</t>
        </is>
      </c>
    </row>
    <row r="618">
      <c r="B618" s="51" t="inlineStr">
        <is>
          <t>Other operating (income) loss, net</t>
        </is>
      </c>
      <c r="C618" s="51" t="inlineStr">
        <is>
          <t>2019-11-02</t>
        </is>
      </c>
      <c r="D618" s="52" t="n">
        <v>465000</v>
      </c>
      <c r="E618" s="52" t="n">
        <v>215000</v>
      </c>
      <c r="F618" s="52" t="n">
        <v>-250000</v>
      </c>
      <c r="G618" s="53" t="n">
        <v>-0.5376344086021505</v>
      </c>
      <c r="H618" s="54" t="inlineStr">
        <is>
          <t>Open filing ▸</t>
        </is>
      </c>
    </row>
    <row r="619">
      <c r="B619" s="51" t="inlineStr">
        <is>
          <t>Other operating (income) loss, net</t>
        </is>
      </c>
      <c r="C619" s="51" t="inlineStr">
        <is>
          <t>2020-08-01</t>
        </is>
      </c>
      <c r="D619" s="52" t="n">
        <v>1850000</v>
      </c>
      <c r="E619" s="52" t="n">
        <v>2356000</v>
      </c>
      <c r="F619" s="52" t="n">
        <v>506000</v>
      </c>
      <c r="G619" s="53" t="n">
        <v>0.2735135135135135</v>
      </c>
      <c r="H619" s="54" t="inlineStr">
        <is>
          <t>Open filing ▸</t>
        </is>
      </c>
    </row>
    <row r="620">
      <c r="B620" s="51" t="inlineStr">
        <is>
          <t>Other operating (income) loss, net</t>
        </is>
      </c>
      <c r="C620" s="51" t="inlineStr">
        <is>
          <t>2020-10-31</t>
        </is>
      </c>
      <c r="D620" s="52" t="n">
        <v>1562000</v>
      </c>
      <c r="E620" s="52" t="n">
        <v>-288000</v>
      </c>
      <c r="F620" s="52" t="n">
        <v>-1850000</v>
      </c>
      <c r="G620" s="53" t="n">
        <v>-1.18437900128041</v>
      </c>
      <c r="H620" s="54" t="inlineStr">
        <is>
          <t>Open filing ▸</t>
        </is>
      </c>
    </row>
    <row r="621">
      <c r="B621" s="51" t="inlineStr">
        <is>
          <t>Other operating (income) loss, net</t>
        </is>
      </c>
      <c r="C621" s="51" t="inlineStr">
        <is>
          <t>2021-07-31</t>
        </is>
      </c>
      <c r="D621" s="52" t="n">
        <v>3266000</v>
      </c>
      <c r="E621" s="52" t="n">
        <v>1848000</v>
      </c>
      <c r="F621" s="52" t="n">
        <v>-1418000</v>
      </c>
      <c r="G621" s="53" t="n">
        <v>-0.4341702388242498</v>
      </c>
      <c r="H621" s="54" t="inlineStr">
        <is>
          <t>Open filing ▸</t>
        </is>
      </c>
    </row>
    <row r="622">
      <c r="B622" s="51" t="inlineStr">
        <is>
          <t>Other operating (income) loss, net</t>
        </is>
      </c>
      <c r="C622" s="51" t="inlineStr">
        <is>
          <t>2021-10-30</t>
        </is>
      </c>
      <c r="D622" s="52" t="n">
        <v>4586000</v>
      </c>
      <c r="E622" s="52" t="n">
        <v>1320000</v>
      </c>
      <c r="F622" s="52" t="n">
        <v>-3266000</v>
      </c>
      <c r="G622" s="53" t="n">
        <v>-0.7121674662014827</v>
      </c>
      <c r="H622" s="54" t="inlineStr">
        <is>
          <t>Open filing ▸</t>
        </is>
      </c>
    </row>
    <row r="623">
      <c r="B623" s="51" t="inlineStr">
        <is>
          <t>Other operating (income) loss, net</t>
        </is>
      </c>
      <c r="C623" s="51" t="inlineStr">
        <is>
          <t>2022-07-30</t>
        </is>
      </c>
      <c r="D623" s="52" t="n">
        <v>2889000</v>
      </c>
      <c r="E623" s="52" t="n">
        <v>-953000</v>
      </c>
      <c r="F623" s="52" t="n">
        <v>-3842000</v>
      </c>
      <c r="G623" s="53" t="n">
        <v>-1.329871928002769</v>
      </c>
      <c r="H623" s="54" t="inlineStr">
        <is>
          <t>Open filing ▸</t>
        </is>
      </c>
    </row>
    <row r="624">
      <c r="B624" s="51" t="inlineStr">
        <is>
          <t>Other operating (income) loss, net</t>
        </is>
      </c>
      <c r="C624" s="51" t="inlineStr">
        <is>
          <t>2022-10-29</t>
        </is>
      </c>
      <c r="D624" s="52" t="n">
        <v>3894000</v>
      </c>
      <c r="E624" s="52" t="n">
        <v>1005000</v>
      </c>
      <c r="F624" s="52" t="n">
        <v>-2889000</v>
      </c>
      <c r="G624" s="53" t="n">
        <v>-0.7419106317411402</v>
      </c>
      <c r="H624" s="54" t="inlineStr">
        <is>
          <t>Open filing ▸</t>
        </is>
      </c>
    </row>
    <row r="625">
      <c r="B625" s="51" t="inlineStr">
        <is>
          <t>Other operating (income) loss, net</t>
        </is>
      </c>
      <c r="C625" s="51" t="inlineStr">
        <is>
          <t>2023-07-29</t>
        </is>
      </c>
      <c r="D625" s="52" t="n">
        <v>5588000</v>
      </c>
      <c r="E625" s="52" t="n">
        <v>2694000</v>
      </c>
      <c r="F625" s="52" t="n">
        <v>-2894000</v>
      </c>
      <c r="G625" s="53" t="n">
        <v>-0.5178954903364352</v>
      </c>
      <c r="H625" s="54" t="inlineStr">
        <is>
          <t>Open filing ▸</t>
        </is>
      </c>
    </row>
    <row r="626">
      <c r="B626" s="51" t="inlineStr">
        <is>
          <t>Other operating (income) loss, net</t>
        </is>
      </c>
      <c r="C626" s="51" t="inlineStr">
        <is>
          <t>2023-10-28</t>
        </is>
      </c>
      <c r="D626" s="52" t="n">
        <v>4332000</v>
      </c>
      <c r="E626" s="52" t="n">
        <v>-1256000</v>
      </c>
      <c r="F626" s="52" t="n">
        <v>-5588000</v>
      </c>
      <c r="G626" s="53" t="n">
        <v>-1.289935364727608</v>
      </c>
      <c r="H626" s="54" t="inlineStr">
        <is>
          <t>Open filing ▸</t>
        </is>
      </c>
    </row>
    <row r="627">
      <c r="B627" s="51" t="inlineStr">
        <is>
          <t>Other operating (income) loss, net</t>
        </is>
      </c>
      <c r="C627" s="51" t="inlineStr">
        <is>
          <t>2024-08-03</t>
        </is>
      </c>
      <c r="D627" s="52" t="n">
        <v>2025000</v>
      </c>
      <c r="E627" s="52" t="n">
        <v>67000</v>
      </c>
      <c r="F627" s="52" t="n">
        <v>-1958000</v>
      </c>
      <c r="G627" s="53" t="n">
        <v>-0.9669135802469135</v>
      </c>
      <c r="H627" s="54" t="inlineStr">
        <is>
          <t>Open filing ▸</t>
        </is>
      </c>
    </row>
    <row r="628">
      <c r="B628" s="51" t="inlineStr">
        <is>
          <t>Other operating (income) loss, net</t>
        </is>
      </c>
      <c r="C628" s="51" t="inlineStr">
        <is>
          <t>2024-11-02</t>
        </is>
      </c>
      <c r="D628" s="52" t="n">
        <v>3611000</v>
      </c>
      <c r="E628" s="52" t="n">
        <v>1586000</v>
      </c>
      <c r="F628" s="52" t="n">
        <v>-2025000</v>
      </c>
      <c r="G628" s="53" t="n">
        <v>-0.5607864857380227</v>
      </c>
      <c r="H628" s="54" t="inlineStr">
        <is>
          <t>Open filing ▸</t>
        </is>
      </c>
    </row>
    <row r="629">
      <c r="B629" s="51" t="inlineStr">
        <is>
          <t>Other operating (income) loss, net</t>
        </is>
      </c>
      <c r="C629" s="51" t="inlineStr">
        <is>
          <t>2025-08-02</t>
        </is>
      </c>
      <c r="D629" s="52" t="n">
        <v>-3414000</v>
      </c>
      <c r="E629" s="52" t="n">
        <v>369000</v>
      </c>
      <c r="F629" s="52" t="n">
        <v>3783000</v>
      </c>
      <c r="G629" s="53" t="n">
        <v>-1.108084358523726</v>
      </c>
      <c r="H629" s="54" t="inlineStr">
        <is>
          <t>Open filing ▸</t>
        </is>
      </c>
    </row>
    <row r="630">
      <c r="B630" s="51" t="inlineStr">
        <is>
          <t>Other operating (income) loss, net</t>
        </is>
      </c>
      <c r="C630" s="51" t="inlineStr">
        <is>
          <t>2025-11-01</t>
        </is>
      </c>
      <c r="D630" s="52" t="n">
        <v>-2392000</v>
      </c>
      <c r="E630" s="52" t="n">
        <v>1022000</v>
      </c>
      <c r="F630" s="52" t="n">
        <v>3414000</v>
      </c>
      <c r="G630" s="53" t="n">
        <v>-1.427257525083612</v>
      </c>
      <c r="H630" s="54" t="inlineStr">
        <is>
          <t>Open filing ▸</t>
        </is>
      </c>
    </row>
    <row r="631">
      <c r="B631" s="51" t="inlineStr">
        <is>
          <t>PaymentsOfDebtExtinguishmentCosts</t>
        </is>
      </c>
      <c r="C631" s="51" t="inlineStr">
        <is>
          <t>2021-01-30</t>
        </is>
      </c>
      <c r="D631" s="52" t="n">
        <v>233600000</v>
      </c>
      <c r="E631" s="52" t="n">
        <v>223600000</v>
      </c>
      <c r="F631" s="52" t="n">
        <v>-10000000</v>
      </c>
      <c r="G631" s="53" t="n">
        <v>-0.04280821917808219</v>
      </c>
      <c r="H631" s="54" t="inlineStr">
        <is>
          <t>Open filing ▸</t>
        </is>
      </c>
    </row>
    <row r="632">
      <c r="B632" s="51" t="inlineStr">
        <is>
          <t>Payment, Tax Withholding, Share-based Payment Arrangement</t>
        </is>
      </c>
      <c r="C632" s="51" t="inlineStr">
        <is>
          <t>2019-11-02</t>
        </is>
      </c>
      <c r="D632" s="52" t="n">
        <v>6619000</v>
      </c>
      <c r="E632" s="52" t="n">
        <v>181000</v>
      </c>
      <c r="F632" s="52" t="n">
        <v>-6438000</v>
      </c>
      <c r="G632" s="53" t="n">
        <v>-0.9726544795286297</v>
      </c>
      <c r="H632" s="54" t="inlineStr">
        <is>
          <t>Open filing ▸</t>
        </is>
      </c>
    </row>
    <row r="633">
      <c r="B633" s="51" t="inlineStr">
        <is>
          <t>Payment, Tax Withholding, Share-based Payment Arrangement</t>
        </is>
      </c>
      <c r="C633" s="51" t="inlineStr">
        <is>
          <t>2020-08-01</t>
        </is>
      </c>
      <c r="D633" s="52" t="n">
        <v>5416000</v>
      </c>
      <c r="E633" s="52" t="n">
        <v>93000</v>
      </c>
      <c r="F633" s="52" t="n">
        <v>-5323000</v>
      </c>
      <c r="G633" s="53" t="n">
        <v>-0.9828286558345642</v>
      </c>
      <c r="H633" s="54" t="inlineStr">
        <is>
          <t>Open filing ▸</t>
        </is>
      </c>
    </row>
    <row r="634">
      <c r="B634" s="51" t="inlineStr">
        <is>
          <t>Payment, Tax Withholding, Share-based Payment Arrangement</t>
        </is>
      </c>
      <c r="C634" s="51" t="inlineStr">
        <is>
          <t>2020-10-31</t>
        </is>
      </c>
      <c r="D634" s="52" t="n">
        <v>5566000</v>
      </c>
      <c r="E634" s="52" t="n">
        <v>150000</v>
      </c>
      <c r="F634" s="52" t="n">
        <v>-5416000</v>
      </c>
      <c r="G634" s="53" t="n">
        <v>-0.9730506647502695</v>
      </c>
      <c r="H634" s="54" t="inlineStr">
        <is>
          <t>Open filing ▸</t>
        </is>
      </c>
    </row>
    <row r="635">
      <c r="B635" s="51" t="inlineStr">
        <is>
          <t>Payment, Tax Withholding, Share-based Payment Arrangement</t>
        </is>
      </c>
      <c r="C635" s="51" t="inlineStr">
        <is>
          <t>2021-07-31</t>
        </is>
      </c>
      <c r="D635" s="52" t="n">
        <v>12060000</v>
      </c>
      <c r="E635" s="52" t="n">
        <v>312000</v>
      </c>
      <c r="F635" s="52" t="n">
        <v>-11748000</v>
      </c>
      <c r="G635" s="53" t="n">
        <v>-0.9741293532338309</v>
      </c>
      <c r="H635" s="54" t="inlineStr">
        <is>
          <t>Open filing ▸</t>
        </is>
      </c>
    </row>
    <row r="636">
      <c r="B636" s="51" t="inlineStr">
        <is>
          <t>Payment, Tax Withholding, Share-based Payment Arrangement</t>
        </is>
      </c>
      <c r="C636" s="51" t="inlineStr">
        <is>
          <t>2021-10-30</t>
        </is>
      </c>
      <c r="D636" s="52" t="n">
        <v>13044000</v>
      </c>
      <c r="E636" s="52" t="n">
        <v>984000</v>
      </c>
      <c r="F636" s="52" t="n">
        <v>-12060000</v>
      </c>
      <c r="G636" s="53" t="n">
        <v>-0.9245630174793008</v>
      </c>
      <c r="H636" s="54" t="inlineStr">
        <is>
          <t>Open filing ▸</t>
        </is>
      </c>
    </row>
    <row r="637">
      <c r="B637" s="51" t="inlineStr">
        <is>
          <t>Payment, Tax Withholding, Share-based Payment Arrangement</t>
        </is>
      </c>
      <c r="C637" s="51" t="inlineStr">
        <is>
          <t>2022-07-30</t>
        </is>
      </c>
      <c r="D637" s="52" t="n">
        <v>14006000</v>
      </c>
      <c r="E637" s="52" t="n">
        <v>312000</v>
      </c>
      <c r="F637" s="52" t="n">
        <v>-13694000</v>
      </c>
      <c r="G637" s="53" t="n">
        <v>-0.9777238326431529</v>
      </c>
      <c r="H637" s="54" t="inlineStr">
        <is>
          <t>Open filing ▸</t>
        </is>
      </c>
    </row>
    <row r="638">
      <c r="B638" s="51" t="inlineStr">
        <is>
          <t>Payment, Tax Withholding, Share-based Payment Arrangement</t>
        </is>
      </c>
      <c r="C638" s="51" t="inlineStr">
        <is>
          <t>2022-10-29</t>
        </is>
      </c>
      <c r="D638" s="52" t="n">
        <v>14432000</v>
      </c>
      <c r="E638" s="52" t="n">
        <v>426000</v>
      </c>
      <c r="F638" s="52" t="n">
        <v>-14006000</v>
      </c>
      <c r="G638" s="53" t="n">
        <v>-0.9704822616407982</v>
      </c>
      <c r="H638" s="54" t="inlineStr">
        <is>
          <t>Open filing ▸</t>
        </is>
      </c>
    </row>
    <row r="639">
      <c r="B639" s="51" t="inlineStr">
        <is>
          <t>Payment, Tax Withholding, Share-based Payment Arrangement</t>
        </is>
      </c>
      <c r="C639" s="51" t="inlineStr">
        <is>
          <t>2023-07-29</t>
        </is>
      </c>
      <c r="D639" s="52" t="n">
        <v>18769000</v>
      </c>
      <c r="E639" s="52" t="n">
        <v>410000</v>
      </c>
      <c r="F639" s="52" t="n">
        <v>-18359000</v>
      </c>
      <c r="G639" s="53" t="n">
        <v>-0.9781554691246204</v>
      </c>
      <c r="H639" s="54" t="inlineStr">
        <is>
          <t>Open filing ▸</t>
        </is>
      </c>
    </row>
    <row r="640">
      <c r="B640" s="51" t="inlineStr">
        <is>
          <t>Payment, Tax Withholding, Share-based Payment Arrangement</t>
        </is>
      </c>
      <c r="C640" s="51" t="inlineStr">
        <is>
          <t>2023-10-28</t>
        </is>
      </c>
      <c r="D640" s="52" t="n">
        <v>29079000</v>
      </c>
      <c r="E640" s="52" t="n">
        <v>10310000</v>
      </c>
      <c r="F640" s="52" t="n">
        <v>-18769000</v>
      </c>
      <c r="G640" s="53" t="n">
        <v>-0.645448605522886</v>
      </c>
      <c r="H640" s="54" t="inlineStr">
        <is>
          <t>Open filing ▸</t>
        </is>
      </c>
    </row>
    <row r="641">
      <c r="B641" s="51" t="inlineStr">
        <is>
          <t>Payment, Tax Withholding, Share-based Payment Arrangement</t>
        </is>
      </c>
      <c r="C641" s="51" t="inlineStr">
        <is>
          <t>2024-08-03</t>
        </is>
      </c>
      <c r="D641" s="52" t="n">
        <v>67225000</v>
      </c>
      <c r="E641" s="52" t="n">
        <v>2052000</v>
      </c>
      <c r="F641" s="52" t="n">
        <v>-65173000</v>
      </c>
      <c r="G641" s="53" t="n">
        <v>-0.9694756415024173</v>
      </c>
      <c r="H641" s="54" t="inlineStr">
        <is>
          <t>Open filing ▸</t>
        </is>
      </c>
    </row>
    <row r="642">
      <c r="B642" s="51" t="inlineStr">
        <is>
          <t>Payment, Tax Withholding, Share-based Payment Arrangement</t>
        </is>
      </c>
      <c r="C642" s="51" t="inlineStr">
        <is>
          <t>2024-11-02</t>
        </is>
      </c>
      <c r="D642" s="52" t="n">
        <v>69613000</v>
      </c>
      <c r="E642" s="52" t="n">
        <v>2388000</v>
      </c>
      <c r="F642" s="52" t="n">
        <v>-67225000</v>
      </c>
      <c r="G642" s="53" t="n">
        <v>-0.9656960625170586</v>
      </c>
      <c r="H642" s="54" t="inlineStr">
        <is>
          <t>Open filing ▸</t>
        </is>
      </c>
    </row>
    <row r="643">
      <c r="B643" s="51" t="inlineStr">
        <is>
          <t>Payment, Tax Withholding, Share-based Payment Arrangement</t>
        </is>
      </c>
      <c r="C643" s="51" t="inlineStr">
        <is>
          <t>2025-08-02</t>
        </is>
      </c>
      <c r="D643" s="52" t="n">
        <v>34830000</v>
      </c>
      <c r="E643" s="52" t="n">
        <v>768000</v>
      </c>
      <c r="F643" s="52" t="n">
        <v>-34062000</v>
      </c>
      <c r="G643" s="53" t="n">
        <v>-0.9779500430663222</v>
      </c>
      <c r="H643" s="54" t="inlineStr">
        <is>
          <t>Open filing ▸</t>
        </is>
      </c>
    </row>
    <row r="644">
      <c r="B644" s="51" t="inlineStr">
        <is>
          <t>Payment, Tax Withholding, Share-based Payment Arrangement</t>
        </is>
      </c>
      <c r="C644" s="51" t="inlineStr">
        <is>
          <t>2025-11-01</t>
        </is>
      </c>
      <c r="D644" s="52" t="n">
        <v>36181000</v>
      </c>
      <c r="E644" s="52" t="n">
        <v>1351000</v>
      </c>
      <c r="F644" s="52" t="n">
        <v>-34830000</v>
      </c>
      <c r="G644" s="53" t="n">
        <v>-0.9626599596473288</v>
      </c>
      <c r="H644" s="54" t="inlineStr">
        <is>
          <t>Open filing ▸</t>
        </is>
      </c>
    </row>
    <row r="645">
      <c r="B645" s="51" t="inlineStr">
        <is>
          <t>PreTaxLossesWithoutTaxBenefitsRecognized</t>
        </is>
      </c>
      <c r="C645" s="51" t="inlineStr">
        <is>
          <t>2022-07-30</t>
        </is>
      </c>
      <c r="D645" s="52" t="n">
        <v>26400000</v>
      </c>
      <c r="E645" s="52" t="n">
        <v>39800000</v>
      </c>
      <c r="F645" s="52" t="n">
        <v>13400000</v>
      </c>
      <c r="G645" s="53" t="n">
        <v>0.5075757575757576</v>
      </c>
      <c r="H645" s="54" t="inlineStr">
        <is>
          <t>Open filing ▸</t>
        </is>
      </c>
    </row>
    <row r="646">
      <c r="B646" s="51" t="inlineStr">
        <is>
          <t>PreTaxLossesWithoutTaxBenefitsRecognized</t>
        </is>
      </c>
      <c r="C646" s="51" t="inlineStr">
        <is>
          <t>2022-10-29</t>
        </is>
      </c>
      <c r="D646" s="52" t="n">
        <v>30000000</v>
      </c>
      <c r="E646" s="52" t="n">
        <v>69700000</v>
      </c>
      <c r="F646" s="52" t="n">
        <v>39700000</v>
      </c>
      <c r="G646" s="53" t="n">
        <v>1.323333333333333</v>
      </c>
      <c r="H646" s="54" t="inlineStr">
        <is>
          <t>Open filing ▸</t>
        </is>
      </c>
    </row>
    <row r="647">
      <c r="B647" s="51" t="inlineStr">
        <is>
          <t>PreTaxLossesWithoutTaxBenefitsRecognized</t>
        </is>
      </c>
      <c r="C647" s="51" t="inlineStr">
        <is>
          <t>2023-07-29</t>
        </is>
      </c>
      <c r="D647" s="52" t="n">
        <v>22700000</v>
      </c>
      <c r="E647" s="52" t="n">
        <v>43000000</v>
      </c>
      <c r="F647" s="52" t="n">
        <v>20300000</v>
      </c>
      <c r="G647" s="53" t="n">
        <v>0.8942731277533039</v>
      </c>
      <c r="H647" s="54" t="inlineStr">
        <is>
          <t>Open filing ▸</t>
        </is>
      </c>
    </row>
    <row r="648">
      <c r="B648" s="51" t="inlineStr">
        <is>
          <t>PreTaxLossesWithoutTaxBenefitsRecognized</t>
        </is>
      </c>
      <c r="C648" s="51" t="inlineStr">
        <is>
          <t>2023-10-28</t>
        </is>
      </c>
      <c r="D648" s="52" t="n">
        <v>20000000</v>
      </c>
      <c r="E648" s="52" t="n">
        <v>63000000</v>
      </c>
      <c r="F648" s="52" t="n">
        <v>43000000</v>
      </c>
      <c r="G648" s="53" t="n">
        <v>2.15</v>
      </c>
      <c r="H648" s="54" t="inlineStr">
        <is>
          <t>Open filing ▸</t>
        </is>
      </c>
    </row>
    <row r="649">
      <c r="B649" s="51" t="inlineStr">
        <is>
          <t>PreTaxLossesWithoutTaxBenefitsRecognized</t>
        </is>
      </c>
      <c r="C649" s="51" t="inlineStr">
        <is>
          <t>2024-08-03</t>
        </is>
      </c>
      <c r="D649" s="52" t="n">
        <v>7000000</v>
      </c>
      <c r="E649" s="52" t="n">
        <v>14600000</v>
      </c>
      <c r="F649" s="52" t="n">
        <v>7600000</v>
      </c>
      <c r="G649" s="53" t="n">
        <v>1.085714285714286</v>
      </c>
      <c r="H649" s="54" t="inlineStr">
        <is>
          <t>Open filing ▸</t>
        </is>
      </c>
    </row>
    <row r="650">
      <c r="B650" s="51" t="inlineStr">
        <is>
          <t>PreTaxLossesWithoutTaxBenefitsRecognized</t>
        </is>
      </c>
      <c r="C650" s="51" t="inlineStr">
        <is>
          <t>2024-11-02</t>
        </is>
      </c>
      <c r="D650" s="52" t="n">
        <v>7700000</v>
      </c>
      <c r="E650" s="52" t="n">
        <v>22300000</v>
      </c>
      <c r="F650" s="52" t="n">
        <v>14600000</v>
      </c>
      <c r="G650" s="53" t="n">
        <v>1.896103896103896</v>
      </c>
      <c r="H650" s="54" t="inlineStr">
        <is>
          <t>Open filing ▸</t>
        </is>
      </c>
    </row>
    <row r="651">
      <c r="B651" s="51" t="inlineStr">
        <is>
          <t>PreTaxLossesWithoutTaxBenefitsRecognized</t>
        </is>
      </c>
      <c r="C651" s="51" t="inlineStr">
        <is>
          <t>2025-08-02</t>
        </is>
      </c>
      <c r="D651" s="52" t="n">
        <v>21800000</v>
      </c>
      <c r="E651" s="52" t="n">
        <v>31800000</v>
      </c>
      <c r="F651" s="52" t="n">
        <v>10000000</v>
      </c>
      <c r="G651" s="53" t="n">
        <v>0.4587155963302753</v>
      </c>
      <c r="H651" s="54" t="inlineStr">
        <is>
          <t>Open filing ▸</t>
        </is>
      </c>
    </row>
    <row r="652">
      <c r="B652" s="51" t="inlineStr">
        <is>
          <t>PreTaxLossesWithoutTaxBenefitsRecognized</t>
        </is>
      </c>
      <c r="C652" s="51" t="inlineStr">
        <is>
          <t>2025-11-01</t>
        </is>
      </c>
      <c r="D652" s="52" t="n">
        <v>21000000</v>
      </c>
      <c r="E652" s="52" t="n">
        <v>52800000</v>
      </c>
      <c r="F652" s="52" t="n">
        <v>31800000</v>
      </c>
      <c r="G652" s="53" t="n">
        <v>1.514285714285714</v>
      </c>
      <c r="H652" s="54" t="inlineStr">
        <is>
          <t>Open filing ▸</t>
        </is>
      </c>
    </row>
    <row r="653">
      <c r="B653" s="51" t="inlineStr">
        <is>
          <t>ProceedsFromLifeInsurancePolicies</t>
        </is>
      </c>
      <c r="C653" s="51" t="inlineStr">
        <is>
          <t>2019-08-03</t>
        </is>
      </c>
      <c r="D653" s="52" t="n">
        <v>1589000</v>
      </c>
      <c r="E653" s="52" t="n">
        <v>798000</v>
      </c>
      <c r="F653" s="52" t="n">
        <v>-791000</v>
      </c>
      <c r="G653" s="53" t="n">
        <v>-0.4977973568281938</v>
      </c>
      <c r="H653" s="54" t="inlineStr">
        <is>
          <t>Open filing ▸</t>
        </is>
      </c>
    </row>
    <row r="654">
      <c r="B654" s="51" t="inlineStr">
        <is>
          <t>ProceedsFromLifeInsurancePolicies</t>
        </is>
      </c>
      <c r="C654" s="51" t="inlineStr">
        <is>
          <t>2019-11-02</t>
        </is>
      </c>
      <c r="D654" s="52" t="n">
        <v>2394000</v>
      </c>
      <c r="E654" s="52" t="n">
        <v>805000</v>
      </c>
      <c r="F654" s="52" t="n">
        <v>-1589000</v>
      </c>
      <c r="G654" s="53" t="n">
        <v>-0.6637426900584795</v>
      </c>
      <c r="H654" s="54" t="inlineStr">
        <is>
          <t>Open filing ▸</t>
        </is>
      </c>
    </row>
    <row r="655">
      <c r="B655" s="51" t="inlineStr">
        <is>
          <t>ProceedsFromLifeInsurancePolicies</t>
        </is>
      </c>
      <c r="C655" s="51" t="inlineStr">
        <is>
          <t>2020-08-01</t>
        </is>
      </c>
      <c r="D655" s="52" t="n">
        <v>978000</v>
      </c>
      <c r="E655" s="52" t="n">
        <v>388000</v>
      </c>
      <c r="F655" s="52" t="n">
        <v>-590000</v>
      </c>
      <c r="G655" s="53" t="n">
        <v>-0.6032719836400818</v>
      </c>
      <c r="H655" s="54" t="inlineStr">
        <is>
          <t>Open filing ▸</t>
        </is>
      </c>
    </row>
    <row r="656">
      <c r="B656" s="51" t="inlineStr">
        <is>
          <t>ProceedsFromLifeInsurancePolicies</t>
        </is>
      </c>
      <c r="C656" s="51" t="inlineStr">
        <is>
          <t>2020-10-31</t>
        </is>
      </c>
      <c r="D656" s="52" t="n">
        <v>1369000</v>
      </c>
      <c r="E656" s="52" t="n">
        <v>391000</v>
      </c>
      <c r="F656" s="52" t="n">
        <v>-978000</v>
      </c>
      <c r="G656" s="53" t="n">
        <v>-0.7143900657414171</v>
      </c>
      <c r="H656" s="54" t="inlineStr">
        <is>
          <t>Open filing ▸</t>
        </is>
      </c>
    </row>
    <row r="657">
      <c r="B657" s="51" t="inlineStr">
        <is>
          <t>Proceeds from Notes Payable</t>
        </is>
      </c>
      <c r="C657" s="51" t="inlineStr">
        <is>
          <t>2020-08-01</t>
        </is>
      </c>
      <c r="D657" s="52" t="n">
        <v>-350000000</v>
      </c>
      <c r="E657" s="52" t="n">
        <v>350000000</v>
      </c>
      <c r="F657" s="52" t="n">
        <v>700000000</v>
      </c>
      <c r="G657" s="53" t="n">
        <v>-2</v>
      </c>
      <c r="H657" s="54" t="inlineStr">
        <is>
          <t>Open filing ▸</t>
        </is>
      </c>
    </row>
    <row r="658">
      <c r="B658" s="51" t="inlineStr">
        <is>
          <t>Other financing activities</t>
        </is>
      </c>
      <c r="C658" s="51" t="inlineStr">
        <is>
          <t>2023-01-28</t>
        </is>
      </c>
      <c r="D658" s="52" t="n">
        <v>-21511000</v>
      </c>
      <c r="E658" s="52" t="n">
        <v>-7047000</v>
      </c>
      <c r="F658" s="52" t="n">
        <v>14464000</v>
      </c>
      <c r="G658" s="53" t="n">
        <v>-0.6724001673562363</v>
      </c>
      <c r="H658" s="54" t="inlineStr">
        <is>
          <t>Open filing ▸</t>
        </is>
      </c>
    </row>
    <row r="659">
      <c r="B659" s="51" t="inlineStr">
        <is>
          <t>Other financing activities</t>
        </is>
      </c>
      <c r="C659" s="51" t="inlineStr">
        <is>
          <t>2023-04-29</t>
        </is>
      </c>
      <c r="D659" s="52" t="n">
        <v>-21956000</v>
      </c>
      <c r="E659" s="52" t="n">
        <v>-3597000</v>
      </c>
      <c r="F659" s="52" t="n">
        <v>18359000</v>
      </c>
      <c r="G659" s="53" t="n">
        <v>-0.8361723446893787</v>
      </c>
      <c r="H659" s="54" t="inlineStr">
        <is>
          <t>Open filing ▸</t>
        </is>
      </c>
    </row>
    <row r="660">
      <c r="B660" s="51" t="inlineStr">
        <is>
          <t>Other financing activities</t>
        </is>
      </c>
      <c r="C660" s="51" t="inlineStr">
        <is>
          <t>2023-07-29</t>
        </is>
      </c>
      <c r="D660" s="52" t="n">
        <v>-23325000</v>
      </c>
      <c r="E660" s="52" t="n">
        <v>-4556000</v>
      </c>
      <c r="F660" s="52" t="n">
        <v>18769000</v>
      </c>
      <c r="G660" s="53" t="n">
        <v>-0.8046730975348338</v>
      </c>
      <c r="H660" s="54" t="inlineStr">
        <is>
          <t>Open filing ▸</t>
        </is>
      </c>
    </row>
    <row r="661">
      <c r="B661" s="51" t="inlineStr">
        <is>
          <t>Other financing activities</t>
        </is>
      </c>
      <c r="C661" s="51" t="inlineStr">
        <is>
          <t>2023-10-28</t>
        </is>
      </c>
      <c r="D661" s="52" t="n">
        <v>-35993000</v>
      </c>
      <c r="E661" s="52" t="n">
        <v>-6914000</v>
      </c>
      <c r="F661" s="52" t="n">
        <v>29079000</v>
      </c>
      <c r="G661" s="53" t="n">
        <v>-0.8079070930458701</v>
      </c>
      <c r="H661" s="54" t="inlineStr">
        <is>
          <t>Open filing ▸</t>
        </is>
      </c>
    </row>
    <row r="662">
      <c r="B662" s="51" t="inlineStr">
        <is>
          <t>Other financing activities</t>
        </is>
      </c>
      <c r="C662" s="51" t="inlineStr">
        <is>
          <t>2024-02-03</t>
        </is>
      </c>
      <c r="D662" s="52" t="n">
        <v>-33049000</v>
      </c>
      <c r="E662" s="52" t="n">
        <v>-3744000</v>
      </c>
      <c r="F662" s="52" t="n">
        <v>29305000</v>
      </c>
      <c r="G662" s="53" t="n">
        <v>-0.8867136675844958</v>
      </c>
      <c r="H662" s="54" t="inlineStr">
        <is>
          <t>Open filing ▸</t>
        </is>
      </c>
    </row>
    <row r="663">
      <c r="B663" s="51" t="inlineStr">
        <is>
          <t>Other financing activities</t>
        </is>
      </c>
      <c r="C663" s="51" t="inlineStr">
        <is>
          <t>2025-02-01</t>
        </is>
      </c>
      <c r="D663" s="52" t="n">
        <v>-8240000</v>
      </c>
      <c r="E663" s="52" t="n">
        <v>-11531000</v>
      </c>
      <c r="F663" s="52" t="n">
        <v>-3291000</v>
      </c>
      <c r="G663" s="53" t="n">
        <v>0.3993932038834951</v>
      </c>
      <c r="H663" s="54" t="inlineStr">
        <is>
          <t>Open filing ▸</t>
        </is>
      </c>
    </row>
    <row r="664">
      <c r="B664" s="51" t="inlineStr">
        <is>
          <t>Net income</t>
        </is>
      </c>
      <c r="C664" s="51" t="inlineStr">
        <is>
          <t>2019-02-02</t>
        </is>
      </c>
      <c r="D664" s="52" t="n">
        <v>78808000</v>
      </c>
      <c r="E664" s="52" t="n">
        <v>78808000</v>
      </c>
      <c r="F664" s="52" t="n">
        <v>0</v>
      </c>
      <c r="G664" s="53" t="n">
        <v>0</v>
      </c>
      <c r="H664" s="54" t="inlineStr">
        <is>
          <t>Open filing ▸</t>
        </is>
      </c>
    </row>
    <row r="665">
      <c r="B665" s="51" t="inlineStr">
        <is>
          <t>Net income</t>
        </is>
      </c>
      <c r="C665" s="51" t="inlineStr">
        <is>
          <t>2019-08-03</t>
        </is>
      </c>
      <c r="D665" s="52" t="n">
        <v>-29524000</v>
      </c>
      <c r="E665" s="52" t="n">
        <v>-29524000</v>
      </c>
      <c r="F665" s="52" t="n">
        <v>0</v>
      </c>
      <c r="G665" s="53" t="n">
        <v>-0</v>
      </c>
      <c r="H665" s="54" t="inlineStr">
        <is>
          <t>Open filing ▸</t>
        </is>
      </c>
    </row>
    <row r="666">
      <c r="B666" s="51" t="inlineStr">
        <is>
          <t>Net income</t>
        </is>
      </c>
      <c r="C666" s="51" t="inlineStr">
        <is>
          <t>2019-11-02</t>
        </is>
      </c>
      <c r="D666" s="52" t="n">
        <v>7570000</v>
      </c>
      <c r="E666" s="52" t="n">
        <v>7570000</v>
      </c>
      <c r="F666" s="52" t="n">
        <v>0</v>
      </c>
      <c r="G666" s="53" t="n">
        <v>0</v>
      </c>
      <c r="H666" s="54" t="inlineStr">
        <is>
          <t>Open filing ▸</t>
        </is>
      </c>
    </row>
    <row r="667">
      <c r="B667" s="51" t="inlineStr">
        <is>
          <t>Net income</t>
        </is>
      </c>
      <c r="C667" s="51" t="inlineStr">
        <is>
          <t>2020-02-01</t>
        </is>
      </c>
      <c r="D667" s="52" t="n">
        <v>44960000</v>
      </c>
      <c r="E667" s="52" t="n">
        <v>44960000</v>
      </c>
      <c r="F667" s="52" t="n">
        <v>0</v>
      </c>
      <c r="G667" s="53" t="n">
        <v>0</v>
      </c>
      <c r="H667" s="54" t="inlineStr">
        <is>
          <t>Open filing ▸</t>
        </is>
      </c>
    </row>
    <row r="668">
      <c r="B668" s="51" t="inlineStr">
        <is>
          <t>Net income</t>
        </is>
      </c>
      <c r="C668" s="51" t="inlineStr">
        <is>
          <t>2020-08-01</t>
        </is>
      </c>
      <c r="D668" s="52" t="n">
        <v>-238239000</v>
      </c>
      <c r="E668" s="52" t="n">
        <v>5792000</v>
      </c>
      <c r="F668" s="52" t="n">
        <v>244031000</v>
      </c>
      <c r="G668" s="53" t="n">
        <v>-1.024311720583112</v>
      </c>
      <c r="H668" s="54" t="inlineStr">
        <is>
          <t>Open filing ▸</t>
        </is>
      </c>
    </row>
    <row r="669">
      <c r="B669" s="51" t="inlineStr">
        <is>
          <t>Net income</t>
        </is>
      </c>
      <c r="C669" s="51" t="inlineStr">
        <is>
          <t>2020-10-31</t>
        </is>
      </c>
      <c r="D669" s="52" t="n">
        <v>-194210000</v>
      </c>
      <c r="E669" s="52" t="n">
        <v>44029000</v>
      </c>
      <c r="F669" s="52" t="n">
        <v>238239000</v>
      </c>
      <c r="G669" s="53" t="n">
        <v>-1.226708202461253</v>
      </c>
      <c r="H669" s="54" t="inlineStr">
        <is>
          <t>Open filing ▸</t>
        </is>
      </c>
    </row>
    <row r="670">
      <c r="B670" s="51" t="inlineStr">
        <is>
          <t>Net income</t>
        </is>
      </c>
      <c r="C670" s="51" t="inlineStr">
        <is>
          <t>2021-07-31</t>
        </is>
      </c>
      <c r="D670" s="52" t="n">
        <v>153162000</v>
      </c>
      <c r="E670" s="52" t="n">
        <v>110456000</v>
      </c>
      <c r="F670" s="52" t="n">
        <v>-42706000</v>
      </c>
      <c r="G670" s="53" t="n">
        <v>-0.2788289523511054</v>
      </c>
      <c r="H670" s="54" t="inlineStr">
        <is>
          <t>Open filing ▸</t>
        </is>
      </c>
    </row>
    <row r="671">
      <c r="B671" s="51" t="inlineStr">
        <is>
          <t>Net income</t>
        </is>
      </c>
      <c r="C671" s="51" t="inlineStr">
        <is>
          <t>2021-10-30</t>
        </is>
      </c>
      <c r="D671" s="52" t="n">
        <v>202240000</v>
      </c>
      <c r="E671" s="52" t="n">
        <v>49078000</v>
      </c>
      <c r="F671" s="52" t="n">
        <v>-153162000</v>
      </c>
      <c r="G671" s="53" t="n">
        <v>-0.7573279272151898</v>
      </c>
      <c r="H671" s="54" t="inlineStr">
        <is>
          <t>Open filing ▸</t>
        </is>
      </c>
    </row>
    <row r="672">
      <c r="B672" s="51" t="inlineStr">
        <is>
          <t>Net income</t>
        </is>
      </c>
      <c r="C672" s="51" t="inlineStr">
        <is>
          <t>2022-07-30</t>
        </is>
      </c>
      <c r="D672" s="52" t="n">
        <v>-29588000</v>
      </c>
      <c r="E672" s="52" t="n">
        <v>-14742000</v>
      </c>
      <c r="F672" s="52" t="n">
        <v>14846000</v>
      </c>
      <c r="G672" s="53" t="n">
        <v>-0.5017574692442882</v>
      </c>
      <c r="H672" s="54" t="inlineStr">
        <is>
          <t>Open filing ▸</t>
        </is>
      </c>
    </row>
    <row r="673">
      <c r="B673" s="51" t="inlineStr">
        <is>
          <t>Net income</t>
        </is>
      </c>
      <c r="C673" s="51" t="inlineStr">
        <is>
          <t>2022-10-29</t>
        </is>
      </c>
      <c r="D673" s="52" t="n">
        <v>-30306000</v>
      </c>
      <c r="E673" s="52" t="n">
        <v>-718000</v>
      </c>
      <c r="F673" s="52" t="n">
        <v>29588000</v>
      </c>
      <c r="G673" s="53" t="n">
        <v>-0.9763083217844651</v>
      </c>
      <c r="H673" s="54" t="inlineStr">
        <is>
          <t>Open filing ▸</t>
        </is>
      </c>
    </row>
    <row r="674">
      <c r="B674" s="51" t="inlineStr">
        <is>
          <t>Net income</t>
        </is>
      </c>
      <c r="C674" s="51" t="inlineStr">
        <is>
          <t>2023-07-29</t>
        </is>
      </c>
      <c r="D674" s="52" t="n">
        <v>76578000</v>
      </c>
      <c r="E674" s="52" t="n">
        <v>58731000</v>
      </c>
      <c r="F674" s="52" t="n">
        <v>-17847000</v>
      </c>
      <c r="G674" s="53" t="n">
        <v>-0.2330564914205124</v>
      </c>
      <c r="H674" s="54" t="inlineStr">
        <is>
          <t>Open filing ▸</t>
        </is>
      </c>
    </row>
    <row r="675">
      <c r="B675" s="51" t="inlineStr">
        <is>
          <t>Net income</t>
        </is>
      </c>
      <c r="C675" s="51" t="inlineStr">
        <is>
          <t>2023-10-28</t>
        </is>
      </c>
      <c r="D675" s="52" t="n">
        <v>174310000</v>
      </c>
      <c r="E675" s="52" t="n">
        <v>97732000</v>
      </c>
      <c r="F675" s="52" t="n">
        <v>-76578000</v>
      </c>
      <c r="G675" s="53" t="n">
        <v>-0.4393207503872411</v>
      </c>
      <c r="H675" s="54" t="inlineStr">
        <is>
          <t>Open filing ▸</t>
        </is>
      </c>
    </row>
    <row r="676">
      <c r="B676" s="51" t="inlineStr">
        <is>
          <t>Net income</t>
        </is>
      </c>
      <c r="C676" s="51" t="inlineStr">
        <is>
          <t>2024-08-03</t>
        </is>
      </c>
      <c r="D676" s="52" t="n">
        <v>250457000</v>
      </c>
      <c r="E676" s="52" t="n">
        <v>135379000</v>
      </c>
      <c r="F676" s="52" t="n">
        <v>-115078000</v>
      </c>
      <c r="G676" s="53" t="n">
        <v>-0.4594720850285678</v>
      </c>
      <c r="H676" s="54" t="inlineStr">
        <is>
          <t>Open filing ▸</t>
        </is>
      </c>
    </row>
    <row r="677">
      <c r="B677" s="51" t="inlineStr">
        <is>
          <t>Net income</t>
        </is>
      </c>
      <c r="C677" s="51" t="inlineStr">
        <is>
          <t>2024-11-02</t>
        </is>
      </c>
      <c r="D677" s="52" t="n">
        <v>384321000</v>
      </c>
      <c r="E677" s="52" t="n">
        <v>133864000</v>
      </c>
      <c r="F677" s="52" t="n">
        <v>-250457000</v>
      </c>
      <c r="G677" s="53" t="n">
        <v>-0.651687001230742</v>
      </c>
      <c r="H677" s="54" t="inlineStr">
        <is>
          <t>Open filing ▸</t>
        </is>
      </c>
    </row>
    <row r="678">
      <c r="B678" s="51" t="inlineStr">
        <is>
          <t>Net income</t>
        </is>
      </c>
      <c r="C678" s="51" t="inlineStr">
        <is>
          <t>2025-08-02</t>
        </is>
      </c>
      <c r="D678" s="52" t="n">
        <v>225127000</v>
      </c>
      <c r="E678" s="52" t="n">
        <v>143388000</v>
      </c>
      <c r="F678" s="52" t="n">
        <v>-81739000</v>
      </c>
      <c r="G678" s="53" t="n">
        <v>-0.3630795062342589</v>
      </c>
      <c r="H678" s="54" t="inlineStr">
        <is>
          <t>Open filing ▸</t>
        </is>
      </c>
    </row>
    <row r="679">
      <c r="B679" s="51" t="inlineStr">
        <is>
          <t>Net income</t>
        </is>
      </c>
      <c r="C679" s="51" t="inlineStr">
        <is>
          <t>2025-11-01</t>
        </is>
      </c>
      <c r="D679" s="52" t="n">
        <v>340227000</v>
      </c>
      <c r="E679" s="52" t="n">
        <v>115100000</v>
      </c>
      <c r="F679" s="52" t="n">
        <v>-225127000</v>
      </c>
      <c r="G679" s="53" t="n">
        <v>-0.6616964556017012</v>
      </c>
      <c r="H679" s="54" t="inlineStr">
        <is>
          <t>Open filing ▸</t>
        </is>
      </c>
    </row>
    <row r="680">
      <c r="B680" s="51" t="inlineStr">
        <is>
          <t>PropertyPlantAndEquipmentDisposals</t>
        </is>
      </c>
      <c r="C680" s="51" t="inlineStr">
        <is>
          <t>2019-08-03</t>
        </is>
      </c>
      <c r="D680" s="52" t="n">
        <v>1687000</v>
      </c>
      <c r="E680" s="52" t="n">
        <v>1675000</v>
      </c>
      <c r="F680" s="52" t="n">
        <v>-12000</v>
      </c>
      <c r="G680" s="53" t="n">
        <v>-0.007113218731475993</v>
      </c>
      <c r="H680" s="54" t="inlineStr">
        <is>
          <t>Open filing ▸</t>
        </is>
      </c>
    </row>
    <row r="681">
      <c r="B681" s="51" t="inlineStr">
        <is>
          <t>PropertyPlantAndEquipmentDisposals</t>
        </is>
      </c>
      <c r="C681" s="51" t="inlineStr">
        <is>
          <t>2019-11-02</t>
        </is>
      </c>
      <c r="D681" s="52" t="n">
        <v>1687000</v>
      </c>
      <c r="E681" s="52" t="n">
        <v>0</v>
      </c>
      <c r="F681" s="52" t="n">
        <v>-1687000</v>
      </c>
      <c r="G681" s="53" t="n">
        <v>-1</v>
      </c>
      <c r="H681" s="54" t="inlineStr">
        <is>
          <t>Open filing ▸</t>
        </is>
      </c>
    </row>
    <row r="682">
      <c r="B682" s="51" t="inlineStr">
        <is>
          <t>PropertyPlantAndEquipmentDisposals</t>
        </is>
      </c>
      <c r="C682" s="51" t="inlineStr">
        <is>
          <t>2020-02-01</t>
        </is>
      </c>
      <c r="D682" s="52" t="n">
        <v>-1687000</v>
      </c>
      <c r="E682" s="52" t="n">
        <v>1687000</v>
      </c>
      <c r="F682" s="52" t="n">
        <v>3374000</v>
      </c>
      <c r="G682" s="53" t="n">
        <v>-2</v>
      </c>
      <c r="H682" s="54" t="inlineStr">
        <is>
          <t>Open filing ▸</t>
        </is>
      </c>
    </row>
    <row r="683">
      <c r="B683" s="51" t="inlineStr">
        <is>
          <t>PropertyPlantAndEquipmentDisposals</t>
        </is>
      </c>
      <c r="C683" s="51" t="inlineStr">
        <is>
          <t>2020-10-31</t>
        </is>
      </c>
      <c r="D683" s="52" t="n">
        <v>3610000</v>
      </c>
      <c r="E683" s="52" t="n">
        <v>405000</v>
      </c>
      <c r="F683" s="52" t="n">
        <v>-3205000</v>
      </c>
      <c r="G683" s="53" t="n">
        <v>-0.8878116343490304</v>
      </c>
      <c r="H683" s="54" t="inlineStr">
        <is>
          <t>Open filing ▸</t>
        </is>
      </c>
    </row>
    <row r="684">
      <c r="B684" s="51" t="inlineStr">
        <is>
          <t>PropertyPlantAndEquipmentDisposals</t>
        </is>
      </c>
      <c r="C684" s="51" t="inlineStr">
        <is>
          <t>2021-07-31</t>
        </is>
      </c>
      <c r="D684" s="52" t="n">
        <v>514000</v>
      </c>
      <c r="E684" s="52" t="n">
        <v>0</v>
      </c>
      <c r="F684" s="52" t="n">
        <v>-514000</v>
      </c>
      <c r="G684" s="53" t="n">
        <v>-1</v>
      </c>
      <c r="H684" s="54" t="inlineStr">
        <is>
          <t>Open filing ▸</t>
        </is>
      </c>
    </row>
    <row r="685">
      <c r="B685" s="51" t="inlineStr">
        <is>
          <t>PropertyPlantAndEquipmentDisposals</t>
        </is>
      </c>
      <c r="C685" s="51" t="inlineStr">
        <is>
          <t>2021-10-30</t>
        </is>
      </c>
      <c r="D685" s="52" t="n">
        <v>514000</v>
      </c>
      <c r="E685" s="52" t="n">
        <v>0</v>
      </c>
      <c r="F685" s="52" t="n">
        <v>-514000</v>
      </c>
      <c r="G685" s="53" t="n">
        <v>-1</v>
      </c>
      <c r="H685" s="54" t="inlineStr">
        <is>
          <t>Open filing ▸</t>
        </is>
      </c>
    </row>
    <row r="686">
      <c r="B686" s="51" t="inlineStr">
        <is>
          <t>ReclassificationFromAccumulatedOtherComprehensiveIncomeCurrentPeriodBeforeTax</t>
        </is>
      </c>
      <c r="C686" s="51" t="inlineStr">
        <is>
          <t>2019-08-03</t>
        </is>
      </c>
      <c r="D686" s="52" t="n">
        <v>4303000</v>
      </c>
      <c r="E686" s="52" t="n">
        <v>1763000</v>
      </c>
      <c r="F686" s="52" t="n">
        <v>-2540000</v>
      </c>
      <c r="G686" s="53" t="n">
        <v>-0.5902858470834301</v>
      </c>
      <c r="H686" s="54" t="inlineStr">
        <is>
          <t>Open filing ▸</t>
        </is>
      </c>
    </row>
    <row r="687">
      <c r="B687" s="51" t="inlineStr">
        <is>
          <t>ReclassificationFromAccumulatedOtherComprehensiveIncomeCurrentPeriodBeforeTax</t>
        </is>
      </c>
      <c r="C687" s="51" t="inlineStr">
        <is>
          <t>2019-11-02</t>
        </is>
      </c>
      <c r="D687" s="52" t="n">
        <v>6845000</v>
      </c>
      <c r="E687" s="52" t="n">
        <v>2541000</v>
      </c>
      <c r="F687" s="52" t="n">
        <v>-4304000</v>
      </c>
      <c r="G687" s="53" t="n">
        <v>-0.6287801314828342</v>
      </c>
      <c r="H687" s="54" t="inlineStr">
        <is>
          <t>Open filing ▸</t>
        </is>
      </c>
    </row>
    <row r="688">
      <c r="B688" s="51" t="inlineStr">
        <is>
          <t>ReclassificationFromAccumulatedOtherComprehensiveIncomeCurrentPeriodBeforeTax</t>
        </is>
      </c>
      <c r="C688" s="51" t="inlineStr">
        <is>
          <t>2020-08-01</t>
        </is>
      </c>
      <c r="D688" s="52" t="n">
        <v>5777000</v>
      </c>
      <c r="E688" s="52" t="n">
        <v>2407000</v>
      </c>
      <c r="F688" s="52" t="n">
        <v>-3370000</v>
      </c>
      <c r="G688" s="53" t="n">
        <v>-0.5833477583520859</v>
      </c>
      <c r="H688" s="54" t="inlineStr">
        <is>
          <t>Open filing ▸</t>
        </is>
      </c>
    </row>
    <row r="689">
      <c r="B689" s="51" t="inlineStr">
        <is>
          <t>ReclassificationFromAccumulatedOtherComprehensiveIncomeCurrentPeriodBeforeTax</t>
        </is>
      </c>
      <c r="C689" s="51" t="inlineStr">
        <is>
          <t>2020-10-31</t>
        </is>
      </c>
      <c r="D689" s="52" t="n">
        <v>11104000</v>
      </c>
      <c r="E689" s="52" t="n">
        <v>5327000</v>
      </c>
      <c r="F689" s="52" t="n">
        <v>-5777000</v>
      </c>
      <c r="G689" s="53" t="n">
        <v>-0.5202629682997119</v>
      </c>
      <c r="H689" s="54" t="inlineStr">
        <is>
          <t>Open filing ▸</t>
        </is>
      </c>
    </row>
    <row r="690">
      <c r="B690" s="51" t="inlineStr">
        <is>
          <t>ReclassificationFromAccumulatedOtherComprehensiveIncomeCurrentPeriodBeforeTax</t>
        </is>
      </c>
      <c r="C690" s="51" t="inlineStr">
        <is>
          <t>2021-07-31</t>
        </is>
      </c>
      <c r="D690" s="52" t="n">
        <v>-3152000</v>
      </c>
      <c r="E690" s="52" t="n">
        <v>-1697000</v>
      </c>
      <c r="F690" s="52" t="n">
        <v>1455000</v>
      </c>
      <c r="G690" s="53" t="n">
        <v>-0.4616116751269035</v>
      </c>
      <c r="H690" s="54" t="inlineStr">
        <is>
          <t>Open filing ▸</t>
        </is>
      </c>
    </row>
    <row r="691">
      <c r="B691" s="51" t="inlineStr">
        <is>
          <t>ReclassificationFromAccumulatedOtherComprehensiveIncomeCurrentPeriodBeforeTax</t>
        </is>
      </c>
      <c r="C691" s="51" t="inlineStr">
        <is>
          <t>2021-10-30</t>
        </is>
      </c>
      <c r="D691" s="52" t="n">
        <v>-3010000</v>
      </c>
      <c r="E691" s="52" t="n">
        <v>141000</v>
      </c>
      <c r="F691" s="52" t="n">
        <v>3151000</v>
      </c>
      <c r="G691" s="53" t="n">
        <v>-1.046843853820598</v>
      </c>
      <c r="H691" s="54" t="inlineStr">
        <is>
          <t>Open filing ▸</t>
        </is>
      </c>
    </row>
    <row r="692">
      <c r="B692" s="51" t="inlineStr">
        <is>
          <t>ReclassificationFromAccumulatedOtherComprehensiveIncomeCurrentPeriodBeforeTax</t>
        </is>
      </c>
      <c r="C692" s="51" t="inlineStr">
        <is>
          <t>2022-07-30</t>
        </is>
      </c>
      <c r="D692" s="52" t="n">
        <v>7809000</v>
      </c>
      <c r="E692" s="52" t="n">
        <v>4124000</v>
      </c>
      <c r="F692" s="52" t="n">
        <v>-3685000</v>
      </c>
      <c r="G692" s="53" t="n">
        <v>-0.471891407350493</v>
      </c>
      <c r="H692" s="54" t="inlineStr">
        <is>
          <t>Open filing ▸</t>
        </is>
      </c>
    </row>
    <row r="693">
      <c r="B693" s="51" t="inlineStr">
        <is>
          <t>ReclassificationFromAccumulatedOtherComprehensiveIncomeCurrentPeriodBeforeTax</t>
        </is>
      </c>
      <c r="C693" s="51" t="inlineStr">
        <is>
          <t>2022-10-29</t>
        </is>
      </c>
      <c r="D693" s="52" t="n">
        <v>11718000</v>
      </c>
      <c r="E693" s="52" t="n">
        <v>3909000</v>
      </c>
      <c r="F693" s="52" t="n">
        <v>-7809000</v>
      </c>
      <c r="G693" s="53" t="n">
        <v>-0.6664106502816181</v>
      </c>
      <c r="H693" s="54" t="inlineStr">
        <is>
          <t>Open filing ▸</t>
        </is>
      </c>
    </row>
    <row r="694">
      <c r="B694" s="51" t="inlineStr">
        <is>
          <t>ReclassificationFromAccumulatedOtherComprehensiveIncomeCurrentPeriodBeforeTax</t>
        </is>
      </c>
      <c r="C694" s="51" t="inlineStr">
        <is>
          <t>2023-07-29</t>
        </is>
      </c>
      <c r="D694" s="52" t="n">
        <v>-2614000</v>
      </c>
      <c r="E694" s="52" t="n">
        <v>-1708000</v>
      </c>
      <c r="F694" s="52" t="n">
        <v>906000</v>
      </c>
      <c r="G694" s="53" t="n">
        <v>-0.3465952563121653</v>
      </c>
      <c r="H694" s="54" t="inlineStr">
        <is>
          <t>Open filing ▸</t>
        </is>
      </c>
    </row>
    <row r="695">
      <c r="B695" s="51" t="inlineStr">
        <is>
          <t>ReclassificationFromAccumulatedOtherComprehensiveIncomeCurrentPeriodBeforeTax</t>
        </is>
      </c>
      <c r="C695" s="51" t="inlineStr">
        <is>
          <t>2023-10-28</t>
        </is>
      </c>
      <c r="D695" s="52" t="n">
        <v>-2940000</v>
      </c>
      <c r="E695" s="52" t="n">
        <v>-326000</v>
      </c>
      <c r="F695" s="52" t="n">
        <v>2614000</v>
      </c>
      <c r="G695" s="53" t="n">
        <v>-0.8891156462585034</v>
      </c>
      <c r="H695" s="54" t="inlineStr">
        <is>
          <t>Open filing ▸</t>
        </is>
      </c>
    </row>
    <row r="696">
      <c r="B696" s="51" t="inlineStr">
        <is>
          <t>ReclassificationFromAccumulatedOtherComprehensiveIncomeCurrentPeriodBeforeTax</t>
        </is>
      </c>
      <c r="C696" s="51" t="inlineStr">
        <is>
          <t>2024-08-03</t>
        </is>
      </c>
      <c r="D696" s="52" t="n">
        <v>1010000</v>
      </c>
      <c r="E696" s="52" t="n">
        <v>527000</v>
      </c>
      <c r="F696" s="52" t="n">
        <v>-483000</v>
      </c>
      <c r="G696" s="53" t="n">
        <v>-0.4782178217821782</v>
      </c>
      <c r="H696" s="54" t="inlineStr">
        <is>
          <t>Open filing ▸</t>
        </is>
      </c>
    </row>
    <row r="697">
      <c r="B697" s="51" t="inlineStr">
        <is>
          <t>ReclassificationFromAccumulatedOtherComprehensiveIncomeCurrentPeriodBeforeTax</t>
        </is>
      </c>
      <c r="C697" s="51" t="inlineStr">
        <is>
          <t>2024-11-02</t>
        </is>
      </c>
      <c r="D697" s="52" t="n">
        <v>659000</v>
      </c>
      <c r="E697" s="52" t="n">
        <v>-351000</v>
      </c>
      <c r="F697" s="52" t="n">
        <v>-1010000</v>
      </c>
      <c r="G697" s="53" t="n">
        <v>-1.532625189681335</v>
      </c>
      <c r="H697" s="54" t="inlineStr">
        <is>
          <t>Open filing ▸</t>
        </is>
      </c>
    </row>
    <row r="698">
      <c r="B698" s="51" t="inlineStr">
        <is>
          <t>RentAbatementBenefitToVariableLeaseCost</t>
        </is>
      </c>
      <c r="C698" s="51" t="inlineStr">
        <is>
          <t>2021-07-31</t>
        </is>
      </c>
      <c r="D698" s="52" t="n">
        <v>13000000</v>
      </c>
      <c r="E698" s="52" t="n">
        <v>13000000</v>
      </c>
      <c r="F698" s="52" t="n">
        <v>0</v>
      </c>
      <c r="G698" s="53" t="n">
        <v>0</v>
      </c>
      <c r="H698" s="54" t="inlineStr">
        <is>
          <t>Open filing ▸</t>
        </is>
      </c>
    </row>
    <row r="699">
      <c r="B699" s="51" t="inlineStr">
        <is>
          <t>RentAbatementBenefitToVariableLeaseCost</t>
        </is>
      </c>
      <c r="C699" s="51" t="inlineStr">
        <is>
          <t>2021-10-30</t>
        </is>
      </c>
      <c r="D699" s="52" t="n">
        <v>14600000</v>
      </c>
      <c r="E699" s="52" t="n">
        <v>14600000</v>
      </c>
      <c r="F699" s="52" t="n">
        <v>0</v>
      </c>
      <c r="G699" s="53" t="n">
        <v>0</v>
      </c>
      <c r="H699" s="54" t="inlineStr">
        <is>
          <t>Open filing ▸</t>
        </is>
      </c>
    </row>
    <row r="700">
      <c r="B700" s="51" t="inlineStr">
        <is>
          <t>RentAbatementBenefitToVariableLeaseCost</t>
        </is>
      </c>
      <c r="C700" s="51" t="inlineStr">
        <is>
          <t>2022-07-30</t>
        </is>
      </c>
      <c r="D700" s="52" t="n">
        <v>900000</v>
      </c>
      <c r="E700" s="52" t="n">
        <v>2600000</v>
      </c>
      <c r="F700" s="52" t="n">
        <v>1700000</v>
      </c>
      <c r="G700" s="53" t="n">
        <v>1.888888888888889</v>
      </c>
      <c r="H700" s="54" t="inlineStr">
        <is>
          <t>Open filing ▸</t>
        </is>
      </c>
    </row>
    <row r="701">
      <c r="B701" s="51" t="inlineStr">
        <is>
          <t>RentAbatementBenefitToVariableLeaseCost</t>
        </is>
      </c>
      <c r="C701" s="51" t="inlineStr">
        <is>
          <t>2022-10-29</t>
        </is>
      </c>
      <c r="D701" s="52" t="n">
        <v>800000</v>
      </c>
      <c r="E701" s="52" t="n">
        <v>3300000</v>
      </c>
      <c r="F701" s="52" t="n">
        <v>2500000</v>
      </c>
      <c r="G701" s="53" t="n">
        <v>3.125</v>
      </c>
      <c r="H701" s="54" t="inlineStr">
        <is>
          <t>Open filing ▸</t>
        </is>
      </c>
    </row>
    <row r="702">
      <c r="B702" s="51" t="inlineStr">
        <is>
          <t>RentAbatementBenefitToVariableLeaseCost</t>
        </is>
      </c>
      <c r="C702" s="51" t="inlineStr">
        <is>
          <t>2023-07-29</t>
        </is>
      </c>
      <c r="D702" s="52" t="n">
        <v>1000000</v>
      </c>
      <c r="E702" s="52" t="n">
        <v>1100000</v>
      </c>
      <c r="F702" s="52" t="n">
        <v>100000</v>
      </c>
      <c r="G702" s="53" t="n">
        <v>0.1</v>
      </c>
      <c r="H702" s="54" t="inlineStr">
        <is>
          <t>Open filing ▸</t>
        </is>
      </c>
    </row>
    <row r="703">
      <c r="B703" s="51" t="inlineStr">
        <is>
          <t>RentAbatementsReceived</t>
        </is>
      </c>
      <c r="C703" s="51" t="inlineStr">
        <is>
          <t>2020-10-31</t>
        </is>
      </c>
      <c r="D703" s="52" t="n">
        <v>1900000</v>
      </c>
      <c r="E703" s="52" t="n">
        <v>18900000</v>
      </c>
      <c r="F703" s="52" t="n">
        <v>17000000</v>
      </c>
      <c r="G703" s="53" t="n">
        <v>8.947368421052632</v>
      </c>
      <c r="H703" s="54" t="inlineStr">
        <is>
          <t>Open filing ▸</t>
        </is>
      </c>
    </row>
    <row r="704">
      <c r="B704" s="51" t="inlineStr">
        <is>
          <t>RestrictedCashAndCashEquivalentsNoncurrent</t>
        </is>
      </c>
      <c r="C704" s="51" t="inlineStr">
        <is>
          <t>2024-05-04</t>
        </is>
      </c>
      <c r="D704" s="52" t="n">
        <v>7807000</v>
      </c>
      <c r="E704" s="52" t="n">
        <v>7806000</v>
      </c>
      <c r="F704" s="52" t="n">
        <v>-1000</v>
      </c>
      <c r="G704" s="53" t="n">
        <v>-0.0001280901754835404</v>
      </c>
      <c r="H704" s="54" t="inlineStr">
        <is>
          <t>Open filing ▸</t>
        </is>
      </c>
    </row>
    <row r="705">
      <c r="B705" s="51" t="inlineStr">
        <is>
          <t>Net sales</t>
        </is>
      </c>
      <c r="C705" s="51" t="inlineStr">
        <is>
          <t>2019-02-02</t>
        </is>
      </c>
      <c r="D705" s="52" t="n">
        <v>3590109000</v>
      </c>
      <c r="E705" s="52" t="n">
        <v>3590109000</v>
      </c>
      <c r="F705" s="52" t="n">
        <v>0</v>
      </c>
      <c r="G705" s="53" t="n">
        <v>0</v>
      </c>
      <c r="H705" s="54" t="inlineStr">
        <is>
          <t>Open filing ▸</t>
        </is>
      </c>
    </row>
    <row r="706">
      <c r="B706" s="51" t="inlineStr">
        <is>
          <t>Net sales</t>
        </is>
      </c>
      <c r="C706" s="51" t="inlineStr">
        <is>
          <t>2019-08-03</t>
        </is>
      </c>
      <c r="D706" s="52" t="n">
        <v>841078000</v>
      </c>
      <c r="E706" s="52" t="n">
        <v>841078000</v>
      </c>
      <c r="F706" s="52" t="n">
        <v>0</v>
      </c>
      <c r="G706" s="53" t="n">
        <v>0</v>
      </c>
      <c r="H706" s="54" t="inlineStr">
        <is>
          <t>Open filing ▸</t>
        </is>
      </c>
    </row>
    <row r="707">
      <c r="B707" s="51" t="inlineStr">
        <is>
          <t>Net sales</t>
        </is>
      </c>
      <c r="C707" s="51" t="inlineStr">
        <is>
          <t>2019-11-02</t>
        </is>
      </c>
      <c r="D707" s="52" t="n">
        <v>863472000</v>
      </c>
      <c r="E707" s="52" t="n">
        <v>863472000</v>
      </c>
      <c r="F707" s="52" t="n">
        <v>0</v>
      </c>
      <c r="G707" s="53" t="n">
        <v>0</v>
      </c>
      <c r="H707" s="54" t="inlineStr">
        <is>
          <t>Open filing ▸</t>
        </is>
      </c>
    </row>
    <row r="708">
      <c r="B708" s="51" t="inlineStr">
        <is>
          <t>Net sales</t>
        </is>
      </c>
      <c r="C708" s="51" t="inlineStr">
        <is>
          <t>2020-02-01</t>
        </is>
      </c>
      <c r="D708" s="52" t="n">
        <v>3623073000</v>
      </c>
      <c r="E708" s="52" t="n">
        <v>3623073000</v>
      </c>
      <c r="F708" s="52" t="n">
        <v>0</v>
      </c>
      <c r="G708" s="53" t="n">
        <v>0</v>
      </c>
      <c r="H708" s="54" t="inlineStr">
        <is>
          <t>Open filing ▸</t>
        </is>
      </c>
    </row>
    <row r="709">
      <c r="B709" s="51" t="inlineStr">
        <is>
          <t>Net sales</t>
        </is>
      </c>
      <c r="C709" s="51" t="inlineStr">
        <is>
          <t>2020-08-01</t>
        </is>
      </c>
      <c r="D709" s="52" t="n">
        <v>1183687000</v>
      </c>
      <c r="E709" s="52" t="n">
        <v>698328000</v>
      </c>
      <c r="F709" s="52" t="n">
        <v>-485359000</v>
      </c>
      <c r="G709" s="53" t="n">
        <v>-0.4100399852325826</v>
      </c>
      <c r="H709" s="54" t="inlineStr">
        <is>
          <t>Open filing ▸</t>
        </is>
      </c>
    </row>
    <row r="710">
      <c r="B710" s="51" t="inlineStr">
        <is>
          <t>Net sales</t>
        </is>
      </c>
      <c r="C710" s="51" t="inlineStr">
        <is>
          <t>2020-10-31</t>
        </is>
      </c>
      <c r="D710" s="52" t="n">
        <v>2003340000</v>
      </c>
      <c r="E710" s="52" t="n">
        <v>819653000</v>
      </c>
      <c r="F710" s="52" t="n">
        <v>-1183687000</v>
      </c>
      <c r="G710" s="53" t="n">
        <v>-0.5908567691954436</v>
      </c>
      <c r="H710" s="54" t="inlineStr">
        <is>
          <t>Open filing ▸</t>
        </is>
      </c>
    </row>
    <row r="711">
      <c r="B711" s="51" t="inlineStr">
        <is>
          <t>Net sales</t>
        </is>
      </c>
      <c r="C711" s="51" t="inlineStr">
        <is>
          <t>2021-07-31</t>
        </is>
      </c>
      <c r="D711" s="52" t="n">
        <v>1646255000</v>
      </c>
      <c r="E711" s="52" t="n">
        <v>864850000</v>
      </c>
      <c r="F711" s="52" t="n">
        <v>-781405000</v>
      </c>
      <c r="G711" s="53" t="n">
        <v>-0.4746561134210678</v>
      </c>
      <c r="H711" s="54" t="inlineStr">
        <is>
          <t>Open filing ▸</t>
        </is>
      </c>
    </row>
    <row r="712">
      <c r="B712" s="51" t="inlineStr">
        <is>
          <t>Net sales</t>
        </is>
      </c>
      <c r="C712" s="51" t="inlineStr">
        <is>
          <t>2021-10-30</t>
        </is>
      </c>
      <c r="D712" s="52" t="n">
        <v>2551415000</v>
      </c>
      <c r="E712" s="52" t="n">
        <v>905160000</v>
      </c>
      <c r="F712" s="52" t="n">
        <v>-1646255000</v>
      </c>
      <c r="G712" s="53" t="n">
        <v>-0.6452321554901888</v>
      </c>
      <c r="H712" s="54" t="inlineStr">
        <is>
          <t>Open filing ▸</t>
        </is>
      </c>
    </row>
    <row r="713">
      <c r="B713" s="51" t="inlineStr">
        <is>
          <t>Net sales</t>
        </is>
      </c>
      <c r="C713" s="51" t="inlineStr">
        <is>
          <t>2022-07-30</t>
        </is>
      </c>
      <c r="D713" s="52" t="n">
        <v>1617853000</v>
      </c>
      <c r="E713" s="52" t="n">
        <v>805091000</v>
      </c>
      <c r="F713" s="52" t="n">
        <v>-812762000</v>
      </c>
      <c r="G713" s="53" t="n">
        <v>-0.5023707345475763</v>
      </c>
      <c r="H713" s="54" t="inlineStr">
        <is>
          <t>Open filing ▸</t>
        </is>
      </c>
    </row>
    <row r="714">
      <c r="B714" s="51" t="inlineStr">
        <is>
          <t>Net sales</t>
        </is>
      </c>
      <c r="C714" s="51" t="inlineStr">
        <is>
          <t>2022-10-29</t>
        </is>
      </c>
      <c r="D714" s="52" t="n">
        <v>2497937000</v>
      </c>
      <c r="E714" s="52" t="n">
        <v>880084000</v>
      </c>
      <c r="F714" s="52" t="n">
        <v>-1617853000</v>
      </c>
      <c r="G714" s="53" t="n">
        <v>-0.6476756619562463</v>
      </c>
      <c r="H714" s="54" t="inlineStr">
        <is>
          <t>Open filing ▸</t>
        </is>
      </c>
    </row>
    <row r="715">
      <c r="B715" s="51" t="inlineStr">
        <is>
          <t>Net sales</t>
        </is>
      </c>
      <c r="C715" s="51" t="inlineStr">
        <is>
          <t>2023-07-29</t>
        </is>
      </c>
      <c r="D715" s="52" t="n">
        <v>1771339000</v>
      </c>
      <c r="E715" s="52" t="n">
        <v>935345000</v>
      </c>
      <c r="F715" s="52" t="n">
        <v>-835994000</v>
      </c>
      <c r="G715" s="53" t="n">
        <v>-0.4719559609989957</v>
      </c>
      <c r="H715" s="54" t="inlineStr">
        <is>
          <t>Open filing ▸</t>
        </is>
      </c>
    </row>
    <row r="716">
      <c r="B716" s="51" t="inlineStr">
        <is>
          <t>Net sales</t>
        </is>
      </c>
      <c r="C716" s="51" t="inlineStr">
        <is>
          <t>2023-10-28</t>
        </is>
      </c>
      <c r="D716" s="52" t="n">
        <v>2827770000</v>
      </c>
      <c r="E716" s="52" t="n">
        <v>1056431000</v>
      </c>
      <c r="F716" s="52" t="n">
        <v>-1771339000</v>
      </c>
      <c r="G716" s="53" t="n">
        <v>-0.6264084419878562</v>
      </c>
      <c r="H716" s="54" t="inlineStr">
        <is>
          <t>Open filing ▸</t>
        </is>
      </c>
    </row>
    <row r="717">
      <c r="B717" s="51" t="inlineStr">
        <is>
          <t>Net sales</t>
        </is>
      </c>
      <c r="C717" s="51" t="inlineStr">
        <is>
          <t>2024-08-03</t>
        </is>
      </c>
      <c r="D717" s="52" t="n">
        <v>2154704000</v>
      </c>
      <c r="E717" s="52" t="n">
        <v>1133974000</v>
      </c>
      <c r="F717" s="52" t="n">
        <v>-1020730000</v>
      </c>
      <c r="G717" s="53" t="n">
        <v>-0.4737216805649407</v>
      </c>
      <c r="H717" s="54" t="inlineStr">
        <is>
          <t>Open filing ▸</t>
        </is>
      </c>
    </row>
    <row r="718">
      <c r="B718" s="51" t="inlineStr">
        <is>
          <t>Net sales</t>
        </is>
      </c>
      <c r="C718" s="51" t="inlineStr">
        <is>
          <t>2024-11-02</t>
        </is>
      </c>
      <c r="D718" s="52" t="n">
        <v>3363670000</v>
      </c>
      <c r="E718" s="52" t="n">
        <v>1208966000</v>
      </c>
      <c r="F718" s="52" t="n">
        <v>-2154704000</v>
      </c>
      <c r="G718" s="53" t="n">
        <v>-0.640581269862977</v>
      </c>
      <c r="H718" s="54" t="inlineStr">
        <is>
          <t>Open filing ▸</t>
        </is>
      </c>
    </row>
    <row r="719">
      <c r="B719" s="51" t="inlineStr">
        <is>
          <t>Net sales</t>
        </is>
      </c>
      <c r="C719" s="51" t="inlineStr">
        <is>
          <t>2025-08-02</t>
        </is>
      </c>
      <c r="D719" s="52" t="n">
        <v>2305871000</v>
      </c>
      <c r="E719" s="52" t="n">
        <v>1208560000</v>
      </c>
      <c r="F719" s="52" t="n">
        <v>-1097311000</v>
      </c>
      <c r="G719" s="53" t="n">
        <v>-0.4758770113332446</v>
      </c>
      <c r="H719" s="54" t="inlineStr">
        <is>
          <t>Open filing ▸</t>
        </is>
      </c>
    </row>
    <row r="720">
      <c r="B720" s="51" t="inlineStr">
        <is>
          <t>Net sales</t>
        </is>
      </c>
      <c r="C720" s="51" t="inlineStr">
        <is>
          <t>2025-11-01</t>
        </is>
      </c>
      <c r="D720" s="52" t="n">
        <v>3596490000</v>
      </c>
      <c r="E720" s="52" t="n">
        <v>1290619000</v>
      </c>
      <c r="F720" s="52" t="n">
        <v>-2305871000</v>
      </c>
      <c r="G720" s="53" t="n">
        <v>-0.6411448384397009</v>
      </c>
      <c r="H720" s="54" t="inlineStr">
        <is>
          <t>Open filing ▸</t>
        </is>
      </c>
    </row>
    <row r="721">
      <c r="B721" s="51" t="inlineStr">
        <is>
          <t>Right-of-Use Asset Obtained in Exchange for Operating Lease Liability</t>
        </is>
      </c>
      <c r="C721" s="51" t="inlineStr">
        <is>
          <t>2020-10-31</t>
        </is>
      </c>
      <c r="D721" s="52" t="n">
        <v>-41305000</v>
      </c>
      <c r="E721" s="52" t="n">
        <v>41305000</v>
      </c>
      <c r="F721" s="52" t="n">
        <v>82610000</v>
      </c>
      <c r="G721" s="53" t="n">
        <v>-2</v>
      </c>
      <c r="H721" s="54" t="inlineStr">
        <is>
          <t>Open filing ▸</t>
        </is>
      </c>
    </row>
    <row r="722">
      <c r="B722" s="51" t="inlineStr">
        <is>
          <t>SegmentExpenditureAdditionToLongLivedAssets</t>
        </is>
      </c>
      <c r="C722" s="51" t="inlineStr">
        <is>
          <t>2024-08-03</t>
        </is>
      </c>
      <c r="D722" s="52" t="n">
        <v>81649000</v>
      </c>
      <c r="E722" s="52" t="n">
        <v>42763000</v>
      </c>
      <c r="F722" s="52" t="n">
        <v>-38886000</v>
      </c>
      <c r="G722" s="53" t="n">
        <v>-0.4762581293096058</v>
      </c>
      <c r="H722" s="54" t="inlineStr">
        <is>
          <t>Open filing ▸</t>
        </is>
      </c>
    </row>
    <row r="723">
      <c r="B723" s="51" t="inlineStr">
        <is>
          <t>SegmentExpenditureAdditionToLongLivedAssets</t>
        </is>
      </c>
      <c r="C723" s="51" t="inlineStr">
        <is>
          <t>2024-11-02</t>
        </is>
      </c>
      <c r="D723" s="52" t="n">
        <v>132040000</v>
      </c>
      <c r="E723" s="52" t="n">
        <v>50391000</v>
      </c>
      <c r="F723" s="52" t="n">
        <v>-81649000</v>
      </c>
      <c r="G723" s="53" t="n">
        <v>-0.618365646773705</v>
      </c>
      <c r="H723" s="54" t="inlineStr">
        <is>
          <t>Open filing ▸</t>
        </is>
      </c>
    </row>
    <row r="724">
      <c r="B724" s="51" t="inlineStr">
        <is>
          <t>SegmentExpenditureAdditionToLongLivedAssets</t>
        </is>
      </c>
      <c r="C724" s="51" t="inlineStr">
        <is>
          <t>2025-08-02</t>
        </is>
      </c>
      <c r="D724" s="52" t="n">
        <v>116943000</v>
      </c>
      <c r="E724" s="52" t="n">
        <v>66179000</v>
      </c>
      <c r="F724" s="52" t="n">
        <v>-50764000</v>
      </c>
      <c r="G724" s="53" t="n">
        <v>-0.434091822511822</v>
      </c>
      <c r="H724" s="54" t="inlineStr">
        <is>
          <t>Open filing ▸</t>
        </is>
      </c>
    </row>
    <row r="725">
      <c r="B725" s="51" t="inlineStr">
        <is>
          <t>SegmentExpenditureAdditionToLongLivedAssets</t>
        </is>
      </c>
      <c r="C725" s="51" t="inlineStr">
        <is>
          <t>2025-11-01</t>
        </is>
      </c>
      <c r="D725" s="52" t="n">
        <v>185212000</v>
      </c>
      <c r="E725" s="52" t="n">
        <v>68269000</v>
      </c>
      <c r="F725" s="52" t="n">
        <v>-116943000</v>
      </c>
      <c r="G725" s="53" t="n">
        <v>-0.6314007731680452</v>
      </c>
      <c r="H725" s="54" t="inlineStr">
        <is>
          <t>Open filing ▸</t>
        </is>
      </c>
    </row>
    <row r="726">
      <c r="B726" s="51" t="inlineStr">
        <is>
          <t>Selling expense</t>
        </is>
      </c>
      <c r="C726" s="51" t="inlineStr">
        <is>
          <t>2024-08-03</t>
        </is>
      </c>
      <c r="D726" s="52" t="n">
        <v>742575000</v>
      </c>
      <c r="E726" s="52" t="n">
        <v>382557000</v>
      </c>
      <c r="F726" s="52" t="n">
        <v>-360018000</v>
      </c>
      <c r="G726" s="53" t="n">
        <v>-0.4848237551762448</v>
      </c>
      <c r="H726" s="54" t="inlineStr">
        <is>
          <t>Open filing ▸</t>
        </is>
      </c>
    </row>
    <row r="727">
      <c r="B727" s="51" t="inlineStr">
        <is>
          <t>Selling expense</t>
        </is>
      </c>
      <c r="C727" s="51" t="inlineStr">
        <is>
          <t>2024-11-02</t>
        </is>
      </c>
      <c r="D727" s="52" t="n">
        <v>1163565000</v>
      </c>
      <c r="E727" s="52" t="n">
        <v>420990000</v>
      </c>
      <c r="F727" s="52" t="n">
        <v>-742575000</v>
      </c>
      <c r="G727" s="53" t="n">
        <v>-0.6381895295922445</v>
      </c>
      <c r="H727" s="54" t="inlineStr">
        <is>
          <t>Open filing ▸</t>
        </is>
      </c>
    </row>
    <row r="728">
      <c r="B728" s="51" t="inlineStr">
        <is>
          <t>Selling expense</t>
        </is>
      </c>
      <c r="C728" s="51" t="inlineStr">
        <is>
          <t>2025-08-02</t>
        </is>
      </c>
      <c r="D728" s="52" t="n">
        <v>775293000</v>
      </c>
      <c r="E728" s="52" t="n">
        <v>375356000</v>
      </c>
      <c r="F728" s="52" t="n">
        <v>-399937000</v>
      </c>
      <c r="G728" s="53" t="n">
        <v>-0.5158527163278915</v>
      </c>
      <c r="H728" s="54" t="inlineStr">
        <is>
          <t>Open filing ▸</t>
        </is>
      </c>
    </row>
    <row r="729">
      <c r="B729" s="51" t="inlineStr">
        <is>
          <t>Selling expense</t>
        </is>
      </c>
      <c r="C729" s="51" t="inlineStr">
        <is>
          <t>2025-11-01</t>
        </is>
      </c>
      <c r="D729" s="52" t="n">
        <v>1234841000</v>
      </c>
      <c r="E729" s="52" t="n">
        <v>459548000</v>
      </c>
      <c r="F729" s="52" t="n">
        <v>-775293000</v>
      </c>
      <c r="G729" s="53" t="n">
        <v>-0.6278484436457811</v>
      </c>
      <c r="H729" s="54" t="inlineStr">
        <is>
          <t>Open filing ▸</t>
        </is>
      </c>
    </row>
    <row r="730">
      <c r="B730" s="51" t="inlineStr">
        <is>
          <t>SeveranceCosts1</t>
        </is>
      </c>
      <c r="C730" s="51" t="inlineStr">
        <is>
          <t>2019-08-03</t>
        </is>
      </c>
      <c r="D730" s="52" t="n">
        <v>1709000</v>
      </c>
      <c r="E730" s="52" t="n">
        <v>-47000</v>
      </c>
      <c r="F730" s="52" t="n">
        <v>-1756000</v>
      </c>
      <c r="G730" s="53" t="n">
        <v>-1.027501462843768</v>
      </c>
      <c r="H730" s="54" t="inlineStr">
        <is>
          <t>Open filing ▸</t>
        </is>
      </c>
    </row>
    <row r="731">
      <c r="B731" s="51" t="inlineStr">
        <is>
          <t>SeveranceCosts1</t>
        </is>
      </c>
      <c r="C731" s="51" t="inlineStr">
        <is>
          <t>2019-11-02</t>
        </is>
      </c>
      <c r="D731" s="52" t="n">
        <v>1994000</v>
      </c>
      <c r="E731" s="52" t="n">
        <v>285000</v>
      </c>
      <c r="F731" s="52" t="n">
        <v>-1709000</v>
      </c>
      <c r="G731" s="53" t="n">
        <v>-0.8570712136409228</v>
      </c>
      <c r="H731" s="54" t="inlineStr">
        <is>
          <t>Open filing ▸</t>
        </is>
      </c>
    </row>
    <row r="732">
      <c r="B732" s="51" t="inlineStr">
        <is>
          <t>SeveranceCosts1</t>
        </is>
      </c>
      <c r="C732" s="51" t="inlineStr">
        <is>
          <t>2020-08-01</t>
        </is>
      </c>
      <c r="D732" s="52" t="n">
        <v>4008000</v>
      </c>
      <c r="E732" s="52" t="n">
        <v>4551000</v>
      </c>
      <c r="F732" s="52" t="n">
        <v>543000</v>
      </c>
      <c r="G732" s="53" t="n">
        <v>0.1354790419161677</v>
      </c>
      <c r="H732" s="54" t="inlineStr">
        <is>
          <t>Open filing ▸</t>
        </is>
      </c>
    </row>
    <row r="733">
      <c r="B733" s="51" t="inlineStr">
        <is>
          <t>SeveranceCosts1</t>
        </is>
      </c>
      <c r="C733" s="51" t="inlineStr">
        <is>
          <t>2020-10-31</t>
        </is>
      </c>
      <c r="D733" s="52" t="n">
        <v>3316000</v>
      </c>
      <c r="E733" s="52" t="n">
        <v>-692000</v>
      </c>
      <c r="F733" s="52" t="n">
        <v>-4008000</v>
      </c>
      <c r="G733" s="53" t="n">
        <v>-1.208685162846803</v>
      </c>
      <c r="H733" s="54" t="inlineStr">
        <is>
          <t>Open filing ▸</t>
        </is>
      </c>
    </row>
    <row r="734">
      <c r="B734" s="51" t="inlineStr">
        <is>
          <t>SeveranceCosts1</t>
        </is>
      </c>
      <c r="C734" s="51" t="inlineStr">
        <is>
          <t>2021-07-31</t>
        </is>
      </c>
      <c r="D734" s="52" t="n">
        <v>167000</v>
      </c>
      <c r="E734" s="52" t="n">
        <v>-88000</v>
      </c>
      <c r="F734" s="52" t="n">
        <v>-255000</v>
      </c>
      <c r="G734" s="53" t="n">
        <v>-1.526946107784431</v>
      </c>
      <c r="H734" s="54" t="inlineStr">
        <is>
          <t>Open filing ▸</t>
        </is>
      </c>
    </row>
    <row r="735">
      <c r="B735" s="51" t="inlineStr">
        <is>
          <t>SeveranceCosts1</t>
        </is>
      </c>
      <c r="C735" s="51" t="inlineStr">
        <is>
          <t>2021-10-30</t>
        </is>
      </c>
      <c r="D735" s="52" t="n">
        <v>178000</v>
      </c>
      <c r="E735" s="52" t="n">
        <v>11000</v>
      </c>
      <c r="F735" s="52" t="n">
        <v>-167000</v>
      </c>
      <c r="G735" s="53" t="n">
        <v>-0.9382022471910112</v>
      </c>
      <c r="H735" s="54" t="inlineStr">
        <is>
          <t>Open filing ▸</t>
        </is>
      </c>
    </row>
    <row r="736">
      <c r="B736" s="51" t="inlineStr">
        <is>
          <t>SharebasedPaymentArrangementCancellationofOptionTaxCharge</t>
        </is>
      </c>
      <c r="C736" s="51" t="inlineStr">
        <is>
          <t>2019-11-02</t>
        </is>
      </c>
      <c r="D736" s="52" t="n">
        <v>-447000</v>
      </c>
      <c r="E736" s="52" t="n">
        <v>-611000</v>
      </c>
      <c r="F736" s="52" t="n">
        <v>-164000</v>
      </c>
      <c r="G736" s="53" t="n">
        <v>0.3668903803131991</v>
      </c>
      <c r="H736" s="54" t="inlineStr">
        <is>
          <t>Open filing ▸</t>
        </is>
      </c>
    </row>
    <row r="737">
      <c r="B737" s="51" t="inlineStr">
        <is>
          <t>SharebasedPaymentArrangementCancellationofOptionTaxCharge</t>
        </is>
      </c>
      <c r="C737" s="51" t="inlineStr">
        <is>
          <t>2021-01-30</t>
        </is>
      </c>
      <c r="D737" s="52" t="n">
        <v>-1943000</v>
      </c>
      <c r="E737" s="52" t="n">
        <v>1943000</v>
      </c>
      <c r="F737" s="52" t="n">
        <v>3886000</v>
      </c>
      <c r="G737" s="53" t="n">
        <v>-2</v>
      </c>
      <c r="H737" s="54" t="inlineStr">
        <is>
          <t>Open filing ▸</t>
        </is>
      </c>
    </row>
    <row r="738">
      <c r="B738" s="51" t="inlineStr">
        <is>
          <t>SharebasedPaymentArrangementCancellationofOptionTaxCharge</t>
        </is>
      </c>
      <c r="C738" s="51" t="inlineStr">
        <is>
          <t>2022-01-29</t>
        </is>
      </c>
      <c r="D738" s="52" t="n">
        <v>-204000</v>
      </c>
      <c r="E738" s="52" t="n">
        <v>204000</v>
      </c>
      <c r="F738" s="52" t="n">
        <v>408000</v>
      </c>
      <c r="G738" s="53" t="n">
        <v>-2</v>
      </c>
      <c r="H738" s="54" t="inlineStr">
        <is>
          <t>Open filing ▸</t>
        </is>
      </c>
    </row>
    <row r="739">
      <c r="B739" s="51" t="inlineStr">
        <is>
          <t>SharebasedPaymentArrangementCancellationofOptionTaxCharge</t>
        </is>
      </c>
      <c r="C739" s="51" t="inlineStr">
        <is>
          <t>2022-04-30</t>
        </is>
      </c>
      <c r="D739" s="52" t="n">
        <v>-195000</v>
      </c>
      <c r="E739" s="52" t="n">
        <v>195000</v>
      </c>
      <c r="F739" s="52" t="n">
        <v>390000</v>
      </c>
      <c r="G739" s="53" t="n">
        <v>-2</v>
      </c>
      <c r="H739" s="54" t="inlineStr">
        <is>
          <t>Open filing ▸</t>
        </is>
      </c>
    </row>
    <row r="740">
      <c r="B740" s="51" t="inlineStr">
        <is>
          <t>SharebasedPaymentArrangementCancellationofOptionTaxCharge</t>
        </is>
      </c>
      <c r="C740" s="51" t="inlineStr">
        <is>
          <t>2022-07-30</t>
        </is>
      </c>
      <c r="D740" s="52" t="n">
        <v>-8000</v>
      </c>
      <c r="E740" s="52" t="n">
        <v>-203000</v>
      </c>
      <c r="F740" s="52" t="n">
        <v>-195000</v>
      </c>
      <c r="G740" s="53" t="n">
        <v>24.375</v>
      </c>
      <c r="H740" s="54" t="inlineStr">
        <is>
          <t>Open filing ▸</t>
        </is>
      </c>
    </row>
    <row r="741">
      <c r="B741" s="51" t="inlineStr">
        <is>
          <t>SharebasedPaymentArrangementCancellationofOptionTaxCharge</t>
        </is>
      </c>
      <c r="C741" s="51" t="inlineStr">
        <is>
          <t>2022-10-29</t>
        </is>
      </c>
      <c r="D741" s="52" t="n">
        <v>-10000</v>
      </c>
      <c r="E741" s="52" t="n">
        <v>213000</v>
      </c>
      <c r="F741" s="52" t="n">
        <v>223000</v>
      </c>
      <c r="G741" s="53" t="n">
        <v>-22.3</v>
      </c>
      <c r="H741" s="54" t="inlineStr">
        <is>
          <t>Open filing ▸</t>
        </is>
      </c>
    </row>
    <row r="742">
      <c r="B742" s="51" t="inlineStr">
        <is>
          <t>SharebasedPaymentArrangementCancellationofOptionTaxCharge</t>
        </is>
      </c>
      <c r="C742" s="51" t="inlineStr">
        <is>
          <t>2023-07-29</t>
        </is>
      </c>
      <c r="D742" s="52" t="n">
        <v>-101000</v>
      </c>
      <c r="E742" s="52" t="n">
        <v>101000</v>
      </c>
      <c r="F742" s="52" t="n">
        <v>202000</v>
      </c>
      <c r="G742" s="53" t="n">
        <v>-2</v>
      </c>
      <c r="H742" s="54" t="inlineStr">
        <is>
          <t>Open filing ▸</t>
        </is>
      </c>
    </row>
    <row r="743">
      <c r="B743" s="51" t="inlineStr">
        <is>
          <t>SharebasedPaymentArrangementDiscreteIncomeTaxBenefitCharge</t>
        </is>
      </c>
      <c r="C743" s="51" t="inlineStr">
        <is>
          <t>2019-08-03</t>
        </is>
      </c>
      <c r="D743" s="52" t="n">
        <v>-70000</v>
      </c>
      <c r="E743" s="52" t="n">
        <v>1004000</v>
      </c>
      <c r="F743" s="52" t="n">
        <v>1074000</v>
      </c>
      <c r="G743" s="53" t="n">
        <v>-15.34285714285714</v>
      </c>
      <c r="H743" s="54" t="inlineStr">
        <is>
          <t>Open filing ▸</t>
        </is>
      </c>
    </row>
    <row r="744">
      <c r="B744" s="51" t="inlineStr">
        <is>
          <t>SharebasedPaymentArrangementDiscreteIncomeTaxBenefitCharge</t>
        </is>
      </c>
      <c r="C744" s="51" t="inlineStr">
        <is>
          <t>2019-11-02</t>
        </is>
      </c>
      <c r="D744" s="52" t="n">
        <v>-441000</v>
      </c>
      <c r="E744" s="52" t="n">
        <v>564000</v>
      </c>
      <c r="F744" s="52" t="n">
        <v>1005000</v>
      </c>
      <c r="G744" s="53" t="n">
        <v>-2.27891156462585</v>
      </c>
      <c r="H744" s="54" t="inlineStr">
        <is>
          <t>Open filing ▸</t>
        </is>
      </c>
    </row>
    <row r="745">
      <c r="B745" s="51" t="inlineStr">
        <is>
          <t>SharebasedPaymentArrangementDiscreteIncomeTaxBenefitCharge</t>
        </is>
      </c>
      <c r="C745" s="51" t="inlineStr">
        <is>
          <t>2021-07-31</t>
        </is>
      </c>
      <c r="D745" s="52" t="n">
        <v>826000</v>
      </c>
      <c r="E745" s="52" t="n">
        <v>4013000</v>
      </c>
      <c r="F745" s="52" t="n">
        <v>3187000</v>
      </c>
      <c r="G745" s="53" t="n">
        <v>3.858353510895884</v>
      </c>
      <c r="H745" s="54" t="inlineStr">
        <is>
          <t>Open filing ▸</t>
        </is>
      </c>
    </row>
    <row r="746">
      <c r="B746" s="51" t="inlineStr">
        <is>
          <t>SharebasedPaymentArrangementDiscreteIncomeTaxBenefitCharge</t>
        </is>
      </c>
      <c r="C746" s="51" t="inlineStr">
        <is>
          <t>2021-10-30</t>
        </is>
      </c>
      <c r="D746" s="52" t="n">
        <v>150000</v>
      </c>
      <c r="E746" s="52" t="n">
        <v>4163000</v>
      </c>
      <c r="F746" s="52" t="n">
        <v>4013000</v>
      </c>
      <c r="G746" s="53" t="n">
        <v>26.75333333333333</v>
      </c>
      <c r="H746" s="54" t="inlineStr">
        <is>
          <t>Open filing ▸</t>
        </is>
      </c>
    </row>
    <row r="747">
      <c r="B747" s="51" t="inlineStr">
        <is>
          <t>SharebasedPaymentArrangementDiscreteIncomeTaxBenefitCharge</t>
        </is>
      </c>
      <c r="C747" s="51" t="inlineStr">
        <is>
          <t>2022-07-30</t>
        </is>
      </c>
      <c r="D747" s="52" t="n">
        <v>-121000</v>
      </c>
      <c r="E747" s="52" t="n">
        <v>1795000</v>
      </c>
      <c r="F747" s="52" t="n">
        <v>1916000</v>
      </c>
      <c r="G747" s="53" t="n">
        <v>-15.83471074380165</v>
      </c>
      <c r="H747" s="54" t="inlineStr">
        <is>
          <t>Open filing ▸</t>
        </is>
      </c>
    </row>
    <row r="748">
      <c r="B748" s="51" t="inlineStr">
        <is>
          <t>SharebasedPaymentArrangementDiscreteIncomeTaxBenefitCharge</t>
        </is>
      </c>
      <c r="C748" s="51" t="inlineStr">
        <is>
          <t>2022-10-29</t>
        </is>
      </c>
      <c r="D748" s="52" t="n">
        <v>-39000</v>
      </c>
      <c r="E748" s="52" t="n">
        <v>1757000</v>
      </c>
      <c r="F748" s="52" t="n">
        <v>1796000</v>
      </c>
      <c r="G748" s="53" t="n">
        <v>-46.05128205128205</v>
      </c>
      <c r="H748" s="54" t="inlineStr">
        <is>
          <t>Open filing ▸</t>
        </is>
      </c>
    </row>
    <row r="749">
      <c r="B749" s="51" t="inlineStr">
        <is>
          <t>SharebasedPaymentArrangementDiscreteIncomeTaxBenefitCharge</t>
        </is>
      </c>
      <c r="C749" s="51" t="inlineStr">
        <is>
          <t>2023-07-29</t>
        </is>
      </c>
      <c r="D749" s="52" t="n">
        <v>325000</v>
      </c>
      <c r="E749" s="52" t="n">
        <v>1341000</v>
      </c>
      <c r="F749" s="52" t="n">
        <v>1016000</v>
      </c>
      <c r="G749" s="53" t="n">
        <v>3.126153846153846</v>
      </c>
      <c r="H749" s="54" t="inlineStr">
        <is>
          <t>Open filing ▸</t>
        </is>
      </c>
    </row>
    <row r="750">
      <c r="B750" s="51" t="inlineStr">
        <is>
          <t>SharebasedPaymentArrangementDiscreteIncomeTaxBenefitCharge</t>
        </is>
      </c>
      <c r="C750" s="51" t="inlineStr">
        <is>
          <t>2023-10-28</t>
        </is>
      </c>
      <c r="D750" s="52" t="n">
        <v>861000</v>
      </c>
      <c r="E750" s="52" t="n">
        <v>2202000</v>
      </c>
      <c r="F750" s="52" t="n">
        <v>1341000</v>
      </c>
      <c r="G750" s="53" t="n">
        <v>1.557491289198606</v>
      </c>
      <c r="H750" s="54" t="inlineStr">
        <is>
          <t>Open filing ▸</t>
        </is>
      </c>
    </row>
    <row r="751">
      <c r="B751" s="51" t="inlineStr">
        <is>
          <t>SharebasedPaymentArrangementDiscreteIncomeTaxBenefitCharge</t>
        </is>
      </c>
      <c r="C751" s="51" t="inlineStr">
        <is>
          <t>2024-08-03</t>
        </is>
      </c>
      <c r="D751" s="52" t="n">
        <v>2778000</v>
      </c>
      <c r="E751" s="52" t="n">
        <v>17332000</v>
      </c>
      <c r="F751" s="52" t="n">
        <v>14554000</v>
      </c>
      <c r="G751" s="53" t="n">
        <v>5.239020878329733</v>
      </c>
      <c r="H751" s="54" t="inlineStr">
        <is>
          <t>Open filing ▸</t>
        </is>
      </c>
    </row>
    <row r="752">
      <c r="B752" s="51" t="inlineStr">
        <is>
          <t>SharebasedPaymentArrangementDiscreteIncomeTaxBenefitCharge</t>
        </is>
      </c>
      <c r="C752" s="51" t="inlineStr">
        <is>
          <t>2024-11-02</t>
        </is>
      </c>
      <c r="D752" s="52" t="n">
        <v>581000</v>
      </c>
      <c r="E752" s="52" t="n">
        <v>17913000</v>
      </c>
      <c r="F752" s="52" t="n">
        <v>17332000</v>
      </c>
      <c r="G752" s="53" t="n">
        <v>29.83132530120482</v>
      </c>
      <c r="H752" s="54" t="inlineStr">
        <is>
          <t>Open filing ▸</t>
        </is>
      </c>
    </row>
    <row r="753">
      <c r="B753" s="51" t="inlineStr">
        <is>
          <t>ShippingAndHandlingCosts</t>
        </is>
      </c>
      <c r="C753" s="51" t="inlineStr">
        <is>
          <t>2022-01-29</t>
        </is>
      </c>
      <c r="D753" s="52" t="n">
        <v>306222000</v>
      </c>
      <c r="E753" s="52" t="n">
        <v>306220000</v>
      </c>
      <c r="F753" s="52" t="n">
        <v>-2000</v>
      </c>
      <c r="G753" s="53" t="n">
        <v>-6.531209384041643e-06</v>
      </c>
      <c r="H753" s="54" t="inlineStr">
        <is>
          <t>Open filing ▸</t>
        </is>
      </c>
    </row>
    <row r="754">
      <c r="B754" s="51" t="inlineStr">
        <is>
          <t>Common Stock [Member]</t>
        </is>
      </c>
      <c r="C754" s="51" t="inlineStr">
        <is>
          <t>2019-08-03</t>
        </is>
      </c>
      <c r="D754" s="52" t="n">
        <v>54000</v>
      </c>
      <c r="E754" s="52" t="n">
        <v>464000</v>
      </c>
      <c r="F754" s="52" t="n">
        <v>410000</v>
      </c>
      <c r="G754" s="53" t="n">
        <v>7.592592592592593</v>
      </c>
      <c r="H754" s="54" t="inlineStr">
        <is>
          <t>Open filing ▸</t>
        </is>
      </c>
    </row>
    <row r="755">
      <c r="B755" s="51" t="inlineStr">
        <is>
          <t>Common Stock [Member]</t>
        </is>
      </c>
      <c r="C755" s="51" t="inlineStr">
        <is>
          <t>2019-11-02</t>
        </is>
      </c>
      <c r="D755" s="52" t="n">
        <v>23000</v>
      </c>
      <c r="E755" s="52" t="n">
        <v>487000</v>
      </c>
      <c r="F755" s="52" t="n">
        <v>464000</v>
      </c>
      <c r="G755" s="53" t="n">
        <v>20.17391304347826</v>
      </c>
      <c r="H755" s="54" t="inlineStr">
        <is>
          <t>Open filing ▸</t>
        </is>
      </c>
    </row>
    <row r="756">
      <c r="B756" s="51" t="inlineStr">
        <is>
          <t>Common Stock [Member]</t>
        </is>
      </c>
      <c r="C756" s="51" t="inlineStr">
        <is>
          <t>2020-08-01</t>
        </is>
      </c>
      <c r="D756" s="52" t="n">
        <v>81000</v>
      </c>
      <c r="E756" s="52" t="n">
        <v>976000</v>
      </c>
      <c r="F756" s="52" t="n">
        <v>895000</v>
      </c>
      <c r="G756" s="53" t="n">
        <v>11.04938271604938</v>
      </c>
      <c r="H756" s="54" t="inlineStr">
        <is>
          <t>Open filing ▸</t>
        </is>
      </c>
    </row>
    <row r="757">
      <c r="B757" s="51" t="inlineStr">
        <is>
          <t>Common Stock [Member]</t>
        </is>
      </c>
      <c r="C757" s="51" t="inlineStr">
        <is>
          <t>2020-10-31</t>
        </is>
      </c>
      <c r="D757" s="52" t="n">
        <v>19000</v>
      </c>
      <c r="E757" s="52" t="n">
        <v>995000</v>
      </c>
      <c r="F757" s="52" t="n">
        <v>976000</v>
      </c>
      <c r="G757" s="53" t="n">
        <v>51.36842105263158</v>
      </c>
      <c r="H757" s="54" t="inlineStr">
        <is>
          <t>Open filing ▸</t>
        </is>
      </c>
    </row>
    <row r="758">
      <c r="B758" s="51" t="inlineStr">
        <is>
          <t>Common Stock [Member]</t>
        </is>
      </c>
      <c r="C758" s="51" t="inlineStr">
        <is>
          <t>2021-07-31</t>
        </is>
      </c>
      <c r="D758" s="52" t="n">
        <v>130000</v>
      </c>
      <c r="E758" s="52" t="n">
        <v>743000</v>
      </c>
      <c r="F758" s="52" t="n">
        <v>613000</v>
      </c>
      <c r="G758" s="53" t="n">
        <v>4.715384615384616</v>
      </c>
      <c r="H758" s="54" t="inlineStr">
        <is>
          <t>Open filing ▸</t>
        </is>
      </c>
    </row>
    <row r="759">
      <c r="B759" s="51" t="inlineStr">
        <is>
          <t>Common Stock [Member]</t>
        </is>
      </c>
      <c r="C759" s="51" t="inlineStr">
        <is>
          <t>2021-10-30</t>
        </is>
      </c>
      <c r="D759" s="52" t="n">
        <v>38000</v>
      </c>
      <c r="E759" s="52" t="n">
        <v>781000</v>
      </c>
      <c r="F759" s="52" t="n">
        <v>743000</v>
      </c>
      <c r="G759" s="53" t="n">
        <v>19.55263157894737</v>
      </c>
      <c r="H759" s="54" t="inlineStr">
        <is>
          <t>Open filing ▸</t>
        </is>
      </c>
    </row>
    <row r="760">
      <c r="B760" s="51" t="inlineStr">
        <is>
          <t>Common Stock [Member]</t>
        </is>
      </c>
      <c r="C760" s="51" t="inlineStr">
        <is>
          <t>2022-07-30</t>
        </is>
      </c>
      <c r="D760" s="52" t="n">
        <v>29000</v>
      </c>
      <c r="E760" s="52" t="n">
        <v>746000</v>
      </c>
      <c r="F760" s="52" t="n">
        <v>717000</v>
      </c>
      <c r="G760" s="53" t="n">
        <v>24.72413793103448</v>
      </c>
      <c r="H760" s="54" t="inlineStr">
        <is>
          <t>Open filing ▸</t>
        </is>
      </c>
    </row>
    <row r="761">
      <c r="B761" s="51" t="inlineStr">
        <is>
          <t>Common Stock [Member]</t>
        </is>
      </c>
      <c r="C761" s="51" t="inlineStr">
        <is>
          <t>2022-10-29</t>
        </is>
      </c>
      <c r="D761" s="52" t="n">
        <v>39000</v>
      </c>
      <c r="E761" s="52" t="n">
        <v>785000</v>
      </c>
      <c r="F761" s="52" t="n">
        <v>746000</v>
      </c>
      <c r="G761" s="53" t="n">
        <v>19.12820512820513</v>
      </c>
      <c r="H761" s="54" t="inlineStr">
        <is>
          <t>Open filing ▸</t>
        </is>
      </c>
    </row>
    <row r="762">
      <c r="B762" s="51" t="inlineStr">
        <is>
          <t>Common Stock [Member]</t>
        </is>
      </c>
      <c r="C762" s="51" t="inlineStr">
        <is>
          <t>2023-07-29</t>
        </is>
      </c>
      <c r="D762" s="52" t="n">
        <v>79000</v>
      </c>
      <c r="E762" s="52" t="n">
        <v>1139000</v>
      </c>
      <c r="F762" s="52" t="n">
        <v>1060000</v>
      </c>
      <c r="G762" s="53" t="n">
        <v>13.41772151898734</v>
      </c>
      <c r="H762" s="54" t="inlineStr">
        <is>
          <t>Open filing ▸</t>
        </is>
      </c>
    </row>
    <row r="763">
      <c r="B763" s="51" t="inlineStr">
        <is>
          <t>Common Stock [Member]</t>
        </is>
      </c>
      <c r="C763" s="51" t="inlineStr">
        <is>
          <t>2023-10-28</t>
        </is>
      </c>
      <c r="D763" s="52" t="n">
        <v>260000</v>
      </c>
      <c r="E763" s="52" t="n">
        <v>1399000</v>
      </c>
      <c r="F763" s="52" t="n">
        <v>1139000</v>
      </c>
      <c r="G763" s="53" t="n">
        <v>4.380769230769231</v>
      </c>
      <c r="H763" s="54" t="inlineStr">
        <is>
          <t>Open filing ▸</t>
        </is>
      </c>
    </row>
    <row r="764">
      <c r="B764" s="51" t="inlineStr">
        <is>
          <t>Common Stock [Member]</t>
        </is>
      </c>
      <c r="C764" s="51" t="inlineStr">
        <is>
          <t>2024-08-03</t>
        </is>
      </c>
      <c r="D764" s="52" t="n">
        <v>51000</v>
      </c>
      <c r="E764" s="52" t="n">
        <v>772000</v>
      </c>
      <c r="F764" s="52" t="n">
        <v>721000</v>
      </c>
      <c r="G764" s="53" t="n">
        <v>14.13725490196078</v>
      </c>
      <c r="H764" s="54" t="inlineStr">
        <is>
          <t>Open filing ▸</t>
        </is>
      </c>
    </row>
    <row r="765">
      <c r="B765" s="51" t="inlineStr">
        <is>
          <t>Common Stock [Member]</t>
        </is>
      </c>
      <c r="C765" s="51" t="inlineStr">
        <is>
          <t>2024-11-02</t>
        </is>
      </c>
      <c r="D765" s="52" t="n">
        <v>22000</v>
      </c>
      <c r="E765" s="52" t="n">
        <v>794000</v>
      </c>
      <c r="F765" s="52" t="n">
        <v>772000</v>
      </c>
      <c r="G765" s="53" t="n">
        <v>35.09090909090909</v>
      </c>
      <c r="H765" s="54" t="inlineStr">
        <is>
          <t>Open filing ▸</t>
        </is>
      </c>
    </row>
    <row r="766">
      <c r="B766" s="51" t="inlineStr">
        <is>
          <t>Common Stock [Member]</t>
        </is>
      </c>
      <c r="C766" s="51" t="inlineStr">
        <is>
          <t>2025-08-02</t>
        </is>
      </c>
      <c r="D766" s="52" t="n">
        <v>23000</v>
      </c>
      <c r="E766" s="52" t="n">
        <v>580000</v>
      </c>
      <c r="F766" s="52" t="n">
        <v>557000</v>
      </c>
      <c r="G766" s="53" t="n">
        <v>24.21739130434782</v>
      </c>
      <c r="H766" s="54" t="inlineStr">
        <is>
          <t>Open filing ▸</t>
        </is>
      </c>
    </row>
    <row r="767">
      <c r="B767" s="51" t="inlineStr">
        <is>
          <t>Common Stock [Member]</t>
        </is>
      </c>
      <c r="C767" s="51" t="inlineStr">
        <is>
          <t>2025-11-01</t>
        </is>
      </c>
      <c r="D767" s="52" t="n">
        <v>39000</v>
      </c>
      <c r="E767" s="52" t="n">
        <v>619000</v>
      </c>
      <c r="F767" s="52" t="n">
        <v>580000</v>
      </c>
      <c r="G767" s="53" t="n">
        <v>14.87179487179487</v>
      </c>
      <c r="H767" s="54" t="inlineStr">
        <is>
          <t>Open filing ▸</t>
        </is>
      </c>
    </row>
    <row r="768">
      <c r="B768" s="51" t="inlineStr">
        <is>
          <t>Treasury Stock, Common</t>
        </is>
      </c>
      <c r="C768" s="51" t="inlineStr">
        <is>
          <t>2022-07-30</t>
        </is>
      </c>
      <c r="D768" s="52" t="n">
        <v>-29000</v>
      </c>
      <c r="E768" s="52" t="n">
        <v>-746000</v>
      </c>
      <c r="F768" s="52" t="n">
        <v>-717000</v>
      </c>
      <c r="G768" s="53" t="n">
        <v>24.72413793103448</v>
      </c>
      <c r="H768" s="54" t="inlineStr">
        <is>
          <t>Open filing ▸</t>
        </is>
      </c>
    </row>
    <row r="769">
      <c r="B769" s="51" t="inlineStr">
        <is>
          <t>Treasury Stock, Common</t>
        </is>
      </c>
      <c r="C769" s="51" t="inlineStr">
        <is>
          <t>2022-10-29</t>
        </is>
      </c>
      <c r="D769" s="52" t="n">
        <v>-39000</v>
      </c>
      <c r="E769" s="52" t="n">
        <v>-785000</v>
      </c>
      <c r="F769" s="52" t="n">
        <v>-746000</v>
      </c>
      <c r="G769" s="53" t="n">
        <v>19.12820512820513</v>
      </c>
      <c r="H769" s="54" t="inlineStr">
        <is>
          <t>Open filing ▸</t>
        </is>
      </c>
    </row>
    <row r="770">
      <c r="B770" s="51" t="inlineStr">
        <is>
          <t>Treasury Stock, Common</t>
        </is>
      </c>
      <c r="C770" s="51" t="inlineStr">
        <is>
          <t>2023-07-29</t>
        </is>
      </c>
      <c r="D770" s="52" t="n">
        <v>-79000</v>
      </c>
      <c r="E770" s="52" t="n">
        <v>-1139000</v>
      </c>
      <c r="F770" s="52" t="n">
        <v>-1060000</v>
      </c>
      <c r="G770" s="53" t="n">
        <v>13.41772151898734</v>
      </c>
      <c r="H770" s="54" t="inlineStr">
        <is>
          <t>Open filing ▸</t>
        </is>
      </c>
    </row>
    <row r="771">
      <c r="B771" s="51" t="inlineStr">
        <is>
          <t>Treasury Stock, Common</t>
        </is>
      </c>
      <c r="C771" s="51" t="inlineStr">
        <is>
          <t>2023-10-28</t>
        </is>
      </c>
      <c r="D771" s="52" t="n">
        <v>-260000</v>
      </c>
      <c r="E771" s="52" t="n">
        <v>-1399000</v>
      </c>
      <c r="F771" s="52" t="n">
        <v>-1139000</v>
      </c>
      <c r="G771" s="53" t="n">
        <v>4.380769230769231</v>
      </c>
      <c r="H771" s="54" t="inlineStr">
        <is>
          <t>Open filing ▸</t>
        </is>
      </c>
    </row>
    <row r="772">
      <c r="B772" s="51" t="inlineStr">
        <is>
          <t>Treasury Stock, Common</t>
        </is>
      </c>
      <c r="C772" s="51" t="inlineStr">
        <is>
          <t>2024-05-04</t>
        </is>
      </c>
      <c r="D772" s="52" t="n">
        <v>-721000</v>
      </c>
      <c r="E772" s="52" t="n">
        <v>721000</v>
      </c>
      <c r="F772" s="52" t="n">
        <v>1442000</v>
      </c>
      <c r="G772" s="53" t="n">
        <v>-2</v>
      </c>
      <c r="H772" s="54" t="inlineStr">
        <is>
          <t>Open filing ▸</t>
        </is>
      </c>
    </row>
    <row r="773">
      <c r="B773" s="51" t="inlineStr">
        <is>
          <t>Treasury Stock, Common</t>
        </is>
      </c>
      <c r="C773" s="51" t="inlineStr">
        <is>
          <t>2024-08-03</t>
        </is>
      </c>
      <c r="D773" s="52" t="n">
        <v>-51000</v>
      </c>
      <c r="E773" s="52" t="n">
        <v>-772000</v>
      </c>
      <c r="F773" s="52" t="n">
        <v>-721000</v>
      </c>
      <c r="G773" s="53" t="n">
        <v>14.13725490196078</v>
      </c>
      <c r="H773" s="54" t="inlineStr">
        <is>
          <t>Open filing ▸</t>
        </is>
      </c>
    </row>
    <row r="774">
      <c r="B774" s="51" t="inlineStr">
        <is>
          <t>Treasury Stock, Common</t>
        </is>
      </c>
      <c r="C774" s="51" t="inlineStr">
        <is>
          <t>2024-11-02</t>
        </is>
      </c>
      <c r="D774" s="52" t="n">
        <v>-22000</v>
      </c>
      <c r="E774" s="52" t="n">
        <v>-794000</v>
      </c>
      <c r="F774" s="52" t="n">
        <v>-772000</v>
      </c>
      <c r="G774" s="53" t="n">
        <v>35.09090909090909</v>
      </c>
      <c r="H774" s="54" t="inlineStr">
        <is>
          <t>Open filing ▸</t>
        </is>
      </c>
    </row>
    <row r="775">
      <c r="B775" s="51" t="inlineStr">
        <is>
          <t>Treasury Stock, Common</t>
        </is>
      </c>
      <c r="C775" s="51" t="inlineStr">
        <is>
          <t>2025-05-03</t>
        </is>
      </c>
      <c r="D775" s="52" t="n">
        <v>557000</v>
      </c>
      <c r="E775" s="52" t="n">
        <v>-557000</v>
      </c>
      <c r="F775" s="52" t="n">
        <v>-1114000</v>
      </c>
      <c r="G775" s="53" t="n">
        <v>-2</v>
      </c>
      <c r="H775" s="54" t="inlineStr">
        <is>
          <t>Open filing ▸</t>
        </is>
      </c>
    </row>
    <row r="776">
      <c r="B776" s="51" t="inlineStr">
        <is>
          <t>Treasury Stock, Common</t>
        </is>
      </c>
      <c r="C776" s="51" t="inlineStr">
        <is>
          <t>2025-08-02</t>
        </is>
      </c>
      <c r="D776" s="52" t="n">
        <v>23000</v>
      </c>
      <c r="E776" s="52" t="n">
        <v>-580000</v>
      </c>
      <c r="F776" s="52" t="n">
        <v>-603000</v>
      </c>
      <c r="G776" s="53" t="n">
        <v>-26.21739130434782</v>
      </c>
      <c r="H776" s="54" t="inlineStr">
        <is>
          <t>Open filing ▸</t>
        </is>
      </c>
    </row>
    <row r="777">
      <c r="B777" s="51" t="inlineStr">
        <is>
          <t>Treasury Stock, Common</t>
        </is>
      </c>
      <c r="C777" s="51" t="inlineStr">
        <is>
          <t>2025-11-01</t>
        </is>
      </c>
      <c r="D777" s="52" t="n">
        <v>39000</v>
      </c>
      <c r="E777" s="52" t="n">
        <v>-619000</v>
      </c>
      <c r="F777" s="52" t="n">
        <v>-658000</v>
      </c>
      <c r="G777" s="53" t="n">
        <v>-16.87179487179487</v>
      </c>
      <c r="H777" s="54" t="inlineStr">
        <is>
          <t>Open filing ▸</t>
        </is>
      </c>
    </row>
    <row r="778">
      <c r="B778" s="51" t="inlineStr">
        <is>
          <t>Treasury Stock [Member]</t>
        </is>
      </c>
      <c r="C778" s="51" t="inlineStr">
        <is>
          <t>2019-02-02</t>
        </is>
      </c>
      <c r="D778" s="52" t="n">
        <v>-963000</v>
      </c>
      <c r="E778" s="52" t="n">
        <v>963000</v>
      </c>
      <c r="F778" s="52" t="n">
        <v>1926000</v>
      </c>
      <c r="G778" s="53" t="n">
        <v>-2</v>
      </c>
      <c r="H778" s="54" t="inlineStr">
        <is>
          <t>Open filing ▸</t>
        </is>
      </c>
    </row>
    <row r="779">
      <c r="B779" s="51" t="inlineStr">
        <is>
          <t>Treasury Stock [Member]</t>
        </is>
      </c>
      <c r="C779" s="51" t="inlineStr">
        <is>
          <t>2019-08-03</t>
        </is>
      </c>
      <c r="D779" s="52" t="n">
        <v>-54000</v>
      </c>
      <c r="E779" s="52" t="n">
        <v>-464000</v>
      </c>
      <c r="F779" s="52" t="n">
        <v>-410000</v>
      </c>
      <c r="G779" s="53" t="n">
        <v>7.592592592592593</v>
      </c>
      <c r="H779" s="54" t="inlineStr">
        <is>
          <t>Open filing ▸</t>
        </is>
      </c>
    </row>
    <row r="780">
      <c r="B780" s="51" t="inlineStr">
        <is>
          <t>Treasury Stock [Member]</t>
        </is>
      </c>
      <c r="C780" s="51" t="inlineStr">
        <is>
          <t>2019-11-02</t>
        </is>
      </c>
      <c r="D780" s="52" t="n">
        <v>-23000</v>
      </c>
      <c r="E780" s="52" t="n">
        <v>-487000</v>
      </c>
      <c r="F780" s="52" t="n">
        <v>-464000</v>
      </c>
      <c r="G780" s="53" t="n">
        <v>20.17391304347826</v>
      </c>
      <c r="H780" s="54" t="inlineStr">
        <is>
          <t>Open filing ▸</t>
        </is>
      </c>
    </row>
    <row r="781">
      <c r="B781" s="51" t="inlineStr">
        <is>
          <t>Treasury Stock [Member]</t>
        </is>
      </c>
      <c r="C781" s="51" t="inlineStr">
        <is>
          <t>2020-02-01</t>
        </is>
      </c>
      <c r="D781" s="52" t="n">
        <v>-516000</v>
      </c>
      <c r="E781" s="52" t="n">
        <v>516000</v>
      </c>
      <c r="F781" s="52" t="n">
        <v>1032000</v>
      </c>
      <c r="G781" s="53" t="n">
        <v>-2</v>
      </c>
      <c r="H781" s="54" t="inlineStr">
        <is>
          <t>Open filing ▸</t>
        </is>
      </c>
    </row>
    <row r="782">
      <c r="B782" s="51" t="inlineStr">
        <is>
          <t>Treasury Stock [Member]</t>
        </is>
      </c>
      <c r="C782" s="51" t="inlineStr">
        <is>
          <t>2020-08-01</t>
        </is>
      </c>
      <c r="D782" s="52" t="n">
        <v>-81000</v>
      </c>
      <c r="E782" s="52" t="n">
        <v>-976000</v>
      </c>
      <c r="F782" s="52" t="n">
        <v>-895000</v>
      </c>
      <c r="G782" s="53" t="n">
        <v>11.04938271604938</v>
      </c>
      <c r="H782" s="54" t="inlineStr">
        <is>
          <t>Open filing ▸</t>
        </is>
      </c>
    </row>
    <row r="783">
      <c r="B783" s="51" t="inlineStr">
        <is>
          <t>Treasury Stock [Member]</t>
        </is>
      </c>
      <c r="C783" s="51" t="inlineStr">
        <is>
          <t>2020-10-31</t>
        </is>
      </c>
      <c r="D783" s="52" t="n">
        <v>-19000</v>
      </c>
      <c r="E783" s="52" t="n">
        <v>-995000</v>
      </c>
      <c r="F783" s="52" t="n">
        <v>-976000</v>
      </c>
      <c r="G783" s="53" t="n">
        <v>51.36842105263158</v>
      </c>
      <c r="H783" s="54" t="inlineStr">
        <is>
          <t>Open filing ▸</t>
        </is>
      </c>
    </row>
    <row r="784">
      <c r="B784" s="51" t="inlineStr">
        <is>
          <t>Treasury Stock [Member]</t>
        </is>
      </c>
      <c r="C784" s="51" t="inlineStr">
        <is>
          <t>2021-07-31</t>
        </is>
      </c>
      <c r="D784" s="52" t="n">
        <v>-130000</v>
      </c>
      <c r="E784" s="52" t="n">
        <v>-743000</v>
      </c>
      <c r="F784" s="52" t="n">
        <v>-613000</v>
      </c>
      <c r="G784" s="53" t="n">
        <v>4.715384615384616</v>
      </c>
      <c r="H784" s="54" t="inlineStr">
        <is>
          <t>Open filing ▸</t>
        </is>
      </c>
    </row>
    <row r="785">
      <c r="B785" s="51" t="inlineStr">
        <is>
          <t>Treasury Stock [Member]</t>
        </is>
      </c>
      <c r="C785" s="51" t="inlineStr">
        <is>
          <t>2021-10-30</t>
        </is>
      </c>
      <c r="D785" s="52" t="n">
        <v>-38000</v>
      </c>
      <c r="E785" s="52" t="n">
        <v>-781000</v>
      </c>
      <c r="F785" s="52" t="n">
        <v>-743000</v>
      </c>
      <c r="G785" s="53" t="n">
        <v>19.55263157894737</v>
      </c>
      <c r="H785" s="54" t="inlineStr">
        <is>
          <t>Open filing ▸</t>
        </is>
      </c>
    </row>
    <row r="786">
      <c r="B786" s="51" t="inlineStr">
        <is>
          <t>Treasury Stock [Member]</t>
        </is>
      </c>
      <c r="C786" s="51" t="inlineStr">
        <is>
          <t>2022-07-30</t>
        </is>
      </c>
      <c r="D786" s="52" t="n">
        <v>-29000</v>
      </c>
      <c r="E786" s="52" t="n">
        <v>-746000</v>
      </c>
      <c r="F786" s="52" t="n">
        <v>-717000</v>
      </c>
      <c r="G786" s="53" t="n">
        <v>24.72413793103448</v>
      </c>
      <c r="H786" s="54" t="inlineStr">
        <is>
          <t>Open filing ▸</t>
        </is>
      </c>
    </row>
    <row r="787">
      <c r="B787" s="51" t="inlineStr">
        <is>
          <t>Treasury Stock [Member]</t>
        </is>
      </c>
      <c r="C787" s="51" t="inlineStr">
        <is>
          <t>2022-10-29</t>
        </is>
      </c>
      <c r="D787" s="52" t="n">
        <v>-39000</v>
      </c>
      <c r="E787" s="52" t="n">
        <v>-785000</v>
      </c>
      <c r="F787" s="52" t="n">
        <v>-746000</v>
      </c>
      <c r="G787" s="53" t="n">
        <v>19.12820512820513</v>
      </c>
      <c r="H787" s="54" t="inlineStr">
        <is>
          <t>Open filing ▸</t>
        </is>
      </c>
    </row>
    <row r="788">
      <c r="B788" s="51" t="inlineStr">
        <is>
          <t>Shares Issued, Value, Share-Based Payment Arrangement, after Forfeiture</t>
        </is>
      </c>
      <c r="C788" s="51" t="inlineStr">
        <is>
          <t>2019-02-02</t>
        </is>
      </c>
      <c r="D788" s="52" t="n">
        <v>-6937000</v>
      </c>
      <c r="E788" s="52" t="n">
        <v>6937000</v>
      </c>
      <c r="F788" s="52" t="n">
        <v>13874000</v>
      </c>
      <c r="G788" s="53" t="n">
        <v>-2</v>
      </c>
      <c r="H788" s="54" t="inlineStr">
        <is>
          <t>Open filing ▸</t>
        </is>
      </c>
    </row>
    <row r="789">
      <c r="B789" s="51" t="inlineStr">
        <is>
          <t>Shares Issued, Value, Share-Based Payment Arrangement, after Forfeiture</t>
        </is>
      </c>
      <c r="C789" s="51" t="inlineStr">
        <is>
          <t>2019-08-03</t>
        </is>
      </c>
      <c r="D789" s="52" t="n">
        <v>-6438000</v>
      </c>
      <c r="E789" s="52" t="n">
        <v>-150000</v>
      </c>
      <c r="F789" s="52" t="n">
        <v>6288000</v>
      </c>
      <c r="G789" s="53" t="n">
        <v>-0.9767008387698043</v>
      </c>
      <c r="H789" s="54" t="inlineStr">
        <is>
          <t>Open filing ▸</t>
        </is>
      </c>
    </row>
    <row r="790">
      <c r="B790" s="51" t="inlineStr">
        <is>
          <t>Shares Issued, Value, Share-Based Payment Arrangement, after Forfeiture</t>
        </is>
      </c>
      <c r="C790" s="51" t="inlineStr">
        <is>
          <t>2019-11-02</t>
        </is>
      </c>
      <c r="D790" s="52" t="n">
        <v>-6619000</v>
      </c>
      <c r="E790" s="52" t="n">
        <v>-181000</v>
      </c>
      <c r="F790" s="52" t="n">
        <v>6438000</v>
      </c>
      <c r="G790" s="53" t="n">
        <v>-0.9726544795286297</v>
      </c>
      <c r="H790" s="54" t="inlineStr">
        <is>
          <t>Open filing ▸</t>
        </is>
      </c>
    </row>
    <row r="791">
      <c r="B791" s="51" t="inlineStr">
        <is>
          <t>Shares Issued, Value, Share-Based Payment Arrangement, after Forfeiture</t>
        </is>
      </c>
      <c r="C791" s="51" t="inlineStr">
        <is>
          <t>2020-02-01</t>
        </is>
      </c>
      <c r="D791" s="52" t="n">
        <v>-6804000</v>
      </c>
      <c r="E791" s="52" t="n">
        <v>6804000</v>
      </c>
      <c r="F791" s="52" t="n">
        <v>13608000</v>
      </c>
      <c r="G791" s="53" t="n">
        <v>-2</v>
      </c>
      <c r="H791" s="54" t="inlineStr">
        <is>
          <t>Open filing ▸</t>
        </is>
      </c>
    </row>
    <row r="792">
      <c r="B792" s="51" t="inlineStr">
        <is>
          <t>Shares Issued, Value, Share-Based Payment Arrangement, after Forfeiture</t>
        </is>
      </c>
      <c r="C792" s="51" t="inlineStr">
        <is>
          <t>2020-08-01</t>
        </is>
      </c>
      <c r="D792" s="52" t="n">
        <v>-5416000</v>
      </c>
      <c r="E792" s="52" t="n">
        <v>-93000</v>
      </c>
      <c r="F792" s="52" t="n">
        <v>5323000</v>
      </c>
      <c r="G792" s="53" t="n">
        <v>-0.9828286558345642</v>
      </c>
      <c r="H792" s="54" t="inlineStr">
        <is>
          <t>Open filing ▸</t>
        </is>
      </c>
    </row>
    <row r="793">
      <c r="B793" s="51" t="inlineStr">
        <is>
          <t>Shares Issued, Value, Share-Based Payment Arrangement, after Forfeiture</t>
        </is>
      </c>
      <c r="C793" s="51" t="inlineStr">
        <is>
          <t>2020-10-31</t>
        </is>
      </c>
      <c r="D793" s="52" t="n">
        <v>-5566000</v>
      </c>
      <c r="E793" s="52" t="n">
        <v>-150000</v>
      </c>
      <c r="F793" s="52" t="n">
        <v>5416000</v>
      </c>
      <c r="G793" s="53" t="n">
        <v>-0.9730506647502695</v>
      </c>
      <c r="H793" s="54" t="inlineStr">
        <is>
          <t>Open filing ▸</t>
        </is>
      </c>
    </row>
    <row r="794">
      <c r="B794" s="51" t="inlineStr">
        <is>
          <t>Shares Issued, Value, Share-Based Payment Arrangement, after Forfeiture</t>
        </is>
      </c>
      <c r="C794" s="51" t="inlineStr">
        <is>
          <t>2021-07-31</t>
        </is>
      </c>
      <c r="D794" s="52" t="n">
        <v>-12060000</v>
      </c>
      <c r="E794" s="52" t="n">
        <v>-312000</v>
      </c>
      <c r="F794" s="52" t="n">
        <v>11748000</v>
      </c>
      <c r="G794" s="53" t="n">
        <v>-0.9741293532338309</v>
      </c>
      <c r="H794" s="54" t="inlineStr">
        <is>
          <t>Open filing ▸</t>
        </is>
      </c>
    </row>
    <row r="795">
      <c r="B795" s="51" t="inlineStr">
        <is>
          <t>Shares Issued, Value, Share-Based Payment Arrangement, after Forfeiture</t>
        </is>
      </c>
      <c r="C795" s="51" t="inlineStr">
        <is>
          <t>2021-10-30</t>
        </is>
      </c>
      <c r="D795" s="52" t="n">
        <v>-13044000</v>
      </c>
      <c r="E795" s="52" t="n">
        <v>-984000</v>
      </c>
      <c r="F795" s="52" t="n">
        <v>12060000</v>
      </c>
      <c r="G795" s="53" t="n">
        <v>-0.9245630174793008</v>
      </c>
      <c r="H795" s="54" t="inlineStr">
        <is>
          <t>Open filing ▸</t>
        </is>
      </c>
    </row>
    <row r="796">
      <c r="B796" s="51" t="inlineStr">
        <is>
          <t>Shares Issued, Value, Share-Based Payment Arrangement, after Forfeiture</t>
        </is>
      </c>
      <c r="C796" s="51" t="inlineStr">
        <is>
          <t>2022-07-30</t>
        </is>
      </c>
      <c r="D796" s="52" t="n">
        <v>-14006000</v>
      </c>
      <c r="E796" s="52" t="n">
        <v>-81000</v>
      </c>
      <c r="F796" s="52" t="n">
        <v>13925000</v>
      </c>
      <c r="G796" s="53" t="n">
        <v>-0.9942167642438955</v>
      </c>
      <c r="H796" s="54" t="inlineStr">
        <is>
          <t>Open filing ▸</t>
        </is>
      </c>
    </row>
    <row r="797">
      <c r="B797" s="51" t="inlineStr">
        <is>
          <t>Shares Issued, Value, Share-Based Payment Arrangement, after Forfeiture</t>
        </is>
      </c>
      <c r="C797" s="51" t="inlineStr">
        <is>
          <t>2022-10-29</t>
        </is>
      </c>
      <c r="D797" s="52" t="n">
        <v>-14432000</v>
      </c>
      <c r="E797" s="52" t="n">
        <v>-426000</v>
      </c>
      <c r="F797" s="52" t="n">
        <v>14006000</v>
      </c>
      <c r="G797" s="53" t="n">
        <v>-0.9704822616407982</v>
      </c>
      <c r="H797" s="54" t="inlineStr">
        <is>
          <t>Open filing ▸</t>
        </is>
      </c>
    </row>
    <row r="798">
      <c r="B798" s="51" t="inlineStr">
        <is>
          <t>Shares Issued, Value, Share-Based Payment Arrangement, after Forfeiture</t>
        </is>
      </c>
      <c r="C798" s="51" t="inlineStr">
        <is>
          <t>2023-07-29</t>
        </is>
      </c>
      <c r="D798" s="52" t="n">
        <v>-18769000</v>
      </c>
      <c r="E798" s="52" t="n">
        <v>-410000</v>
      </c>
      <c r="F798" s="52" t="n">
        <v>18359000</v>
      </c>
      <c r="G798" s="53" t="n">
        <v>-0.9781554691246204</v>
      </c>
      <c r="H798" s="54" t="inlineStr">
        <is>
          <t>Open filing ▸</t>
        </is>
      </c>
    </row>
    <row r="799">
      <c r="B799" s="51" t="inlineStr">
        <is>
          <t>Shares Issued, Value, Share-Based Payment Arrangement, after Forfeiture</t>
        </is>
      </c>
      <c r="C799" s="51" t="inlineStr">
        <is>
          <t>2023-10-28</t>
        </is>
      </c>
      <c r="D799" s="52" t="n">
        <v>-29079000</v>
      </c>
      <c r="E799" s="52" t="n">
        <v>-10310000</v>
      </c>
      <c r="F799" s="52" t="n">
        <v>18769000</v>
      </c>
      <c r="G799" s="53" t="n">
        <v>-0.645448605522886</v>
      </c>
      <c r="H799" s="54" t="inlineStr">
        <is>
          <t>Open filing ▸</t>
        </is>
      </c>
    </row>
    <row r="800">
      <c r="B800" s="51" t="inlineStr">
        <is>
          <t>Shares Issued, Value, Share-Based Payment Arrangement, after Forfeiture</t>
        </is>
      </c>
      <c r="C800" s="51" t="inlineStr">
        <is>
          <t>2024-05-04</t>
        </is>
      </c>
      <c r="D800" s="52" t="n">
        <v>-65173000</v>
      </c>
      <c r="E800" s="52" t="n">
        <v>65173000</v>
      </c>
      <c r="F800" s="52" t="n">
        <v>130346000</v>
      </c>
      <c r="G800" s="53" t="n">
        <v>-2</v>
      </c>
      <c r="H800" s="54" t="inlineStr">
        <is>
          <t>Open filing ▸</t>
        </is>
      </c>
    </row>
    <row r="801">
      <c r="B801" s="51" t="inlineStr">
        <is>
          <t>Shares Issued, Value, Share-Based Payment Arrangement, after Forfeiture</t>
        </is>
      </c>
      <c r="C801" s="51" t="inlineStr">
        <is>
          <t>2024-08-03</t>
        </is>
      </c>
      <c r="D801" s="52" t="n">
        <v>-67225000</v>
      </c>
      <c r="E801" s="52" t="n">
        <v>2052000</v>
      </c>
      <c r="F801" s="52" t="n">
        <v>69277000</v>
      </c>
      <c r="G801" s="53" t="n">
        <v>-1.030524358497583</v>
      </c>
      <c r="H801" s="54" t="inlineStr">
        <is>
          <t>Open filing ▸</t>
        </is>
      </c>
    </row>
    <row r="802">
      <c r="B802" s="51" t="inlineStr">
        <is>
          <t>Shares Issued, Value, Share-Based Payment Arrangement, after Forfeiture</t>
        </is>
      </c>
      <c r="C802" s="51" t="inlineStr">
        <is>
          <t>2024-11-02</t>
        </is>
      </c>
      <c r="D802" s="52" t="n">
        <v>-69613000</v>
      </c>
      <c r="E802" s="52" t="n">
        <v>2388000</v>
      </c>
      <c r="F802" s="52" t="n">
        <v>72001000</v>
      </c>
      <c r="G802" s="53" t="n">
        <v>-1.034303937482941</v>
      </c>
      <c r="H802" s="54" t="inlineStr">
        <is>
          <t>Open filing ▸</t>
        </is>
      </c>
    </row>
    <row r="803">
      <c r="B803" s="51" t="inlineStr">
        <is>
          <t>Shares Issued, Value, Share-Based Payment Arrangement, after Forfeiture</t>
        </is>
      </c>
      <c r="C803" s="51" t="inlineStr">
        <is>
          <t>2025-08-02</t>
        </is>
      </c>
      <c r="D803" s="52" t="n">
        <v>-34830000</v>
      </c>
      <c r="E803" s="52" t="n">
        <v>768000</v>
      </c>
      <c r="F803" s="52" t="n">
        <v>35598000</v>
      </c>
      <c r="G803" s="53" t="n">
        <v>-1.022049956933678</v>
      </c>
      <c r="H803" s="54" t="inlineStr">
        <is>
          <t>Open filing ▸</t>
        </is>
      </c>
    </row>
    <row r="804">
      <c r="B804" s="51" t="inlineStr">
        <is>
          <t>Shares Issued, Value, Share-Based Payment Arrangement, after Forfeiture</t>
        </is>
      </c>
      <c r="C804" s="51" t="inlineStr">
        <is>
          <t>2025-11-01</t>
        </is>
      </c>
      <c r="D804" s="52" t="n">
        <v>-36181000</v>
      </c>
      <c r="E804" s="52" t="n">
        <v>1351000</v>
      </c>
      <c r="F804" s="52" t="n">
        <v>37532000</v>
      </c>
      <c r="G804" s="53" t="n">
        <v>-1.037340040352671</v>
      </c>
      <c r="H804" s="54" t="inlineStr">
        <is>
          <t>Open filing ▸</t>
        </is>
      </c>
    </row>
    <row r="805">
      <c r="B805" s="51" t="inlineStr">
        <is>
          <t>Additional Paid-in Capital [Member]</t>
        </is>
      </c>
      <c r="C805" s="51" t="inlineStr">
        <is>
          <t>2019-02-02</t>
        </is>
      </c>
      <c r="D805" s="52" t="n">
        <v>-22727000</v>
      </c>
      <c r="E805" s="52" t="n">
        <v>22727000</v>
      </c>
      <c r="F805" s="52" t="n">
        <v>45454000</v>
      </c>
      <c r="G805" s="53" t="n">
        <v>-2</v>
      </c>
      <c r="H805" s="54" t="inlineStr">
        <is>
          <t>Open filing ▸</t>
        </is>
      </c>
    </row>
    <row r="806">
      <c r="B806" s="51" t="inlineStr">
        <is>
          <t>Additional Paid-in Capital [Member]</t>
        </is>
      </c>
      <c r="C806" s="51" t="inlineStr">
        <is>
          <t>2019-08-03</t>
        </is>
      </c>
      <c r="D806" s="52" t="n">
        <v>-1316000</v>
      </c>
      <c r="E806" s="52" t="n">
        <v>-13353000</v>
      </c>
      <c r="F806" s="52" t="n">
        <v>-12037000</v>
      </c>
      <c r="G806" s="53" t="n">
        <v>9.146656534954408</v>
      </c>
      <c r="H806" s="54" t="inlineStr">
        <is>
          <t>Open filing ▸</t>
        </is>
      </c>
    </row>
    <row r="807">
      <c r="B807" s="51" t="inlineStr">
        <is>
          <t>Additional Paid-in Capital [Member]</t>
        </is>
      </c>
      <c r="C807" s="51" t="inlineStr">
        <is>
          <t>2019-11-02</t>
        </is>
      </c>
      <c r="D807" s="52" t="n">
        <v>-509000</v>
      </c>
      <c r="E807" s="52" t="n">
        <v>-13862000</v>
      </c>
      <c r="F807" s="52" t="n">
        <v>-13353000</v>
      </c>
      <c r="G807" s="53" t="n">
        <v>26.23379174852652</v>
      </c>
      <c r="H807" s="54" t="inlineStr">
        <is>
          <t>Open filing ▸</t>
        </is>
      </c>
    </row>
    <row r="808">
      <c r="B808" s="51" t="inlineStr">
        <is>
          <t>Additional Paid-in Capital [Member]</t>
        </is>
      </c>
      <c r="C808" s="51" t="inlineStr">
        <is>
          <t>2020-02-01</t>
        </is>
      </c>
      <c r="D808" s="52" t="n">
        <v>-14403000</v>
      </c>
      <c r="E808" s="52" t="n">
        <v>14403000</v>
      </c>
      <c r="F808" s="52" t="n">
        <v>28806000</v>
      </c>
      <c r="G808" s="53" t="n">
        <v>-2</v>
      </c>
      <c r="H808" s="54" t="inlineStr">
        <is>
          <t>Open filing ▸</t>
        </is>
      </c>
    </row>
    <row r="809">
      <c r="B809" s="51" t="inlineStr">
        <is>
          <t>Additional Paid-in Capital [Member]</t>
        </is>
      </c>
      <c r="C809" s="51" t="inlineStr">
        <is>
          <t>2020-08-01</t>
        </is>
      </c>
      <c r="D809" s="52" t="n">
        <v>-1376000</v>
      </c>
      <c r="E809" s="52" t="n">
        <v>-21617000</v>
      </c>
      <c r="F809" s="52" t="n">
        <v>-20241000</v>
      </c>
      <c r="G809" s="53" t="n">
        <v>14.71002906976744</v>
      </c>
      <c r="H809" s="54" t="inlineStr">
        <is>
          <t>Open filing ▸</t>
        </is>
      </c>
    </row>
    <row r="810">
      <c r="B810" s="51" t="inlineStr">
        <is>
          <t>Additional Paid-in Capital [Member]</t>
        </is>
      </c>
      <c r="C810" s="51" t="inlineStr">
        <is>
          <t>2020-10-31</t>
        </is>
      </c>
      <c r="D810" s="52" t="n">
        <v>-436000</v>
      </c>
      <c r="E810" s="52" t="n">
        <v>-22053000</v>
      </c>
      <c r="F810" s="52" t="n">
        <v>-21617000</v>
      </c>
      <c r="G810" s="53" t="n">
        <v>49.5802752293578</v>
      </c>
      <c r="H810" s="54" t="inlineStr">
        <is>
          <t>Open filing ▸</t>
        </is>
      </c>
    </row>
    <row r="811">
      <c r="B811" s="51" t="inlineStr">
        <is>
          <t>Additional Paid-in Capital [Member]</t>
        </is>
      </c>
      <c r="C811" s="51" t="inlineStr">
        <is>
          <t>2021-07-31</t>
        </is>
      </c>
      <c r="D811" s="52" t="n">
        <v>-1873000</v>
      </c>
      <c r="E811" s="52" t="n">
        <v>-16329000</v>
      </c>
      <c r="F811" s="52" t="n">
        <v>-14456000</v>
      </c>
      <c r="G811" s="53" t="n">
        <v>7.718099305926321</v>
      </c>
      <c r="H811" s="54" t="inlineStr">
        <is>
          <t>Open filing ▸</t>
        </is>
      </c>
    </row>
    <row r="812">
      <c r="B812" s="51" t="inlineStr">
        <is>
          <t>Additional Paid-in Capital [Member]</t>
        </is>
      </c>
      <c r="C812" s="51" t="inlineStr">
        <is>
          <t>2021-10-30</t>
        </is>
      </c>
      <c r="D812" s="52" t="n">
        <v>-918000</v>
      </c>
      <c r="E812" s="52" t="n">
        <v>-17247000</v>
      </c>
      <c r="F812" s="52" t="n">
        <v>-16329000</v>
      </c>
      <c r="G812" s="53" t="n">
        <v>17.7875816993464</v>
      </c>
      <c r="H812" s="54" t="inlineStr">
        <is>
          <t>Open filing ▸</t>
        </is>
      </c>
    </row>
    <row r="813">
      <c r="B813" s="51" t="inlineStr">
        <is>
          <t>Additional Paid-in Capital [Member]</t>
        </is>
      </c>
      <c r="C813" s="51" t="inlineStr">
        <is>
          <t>2022-07-30</t>
        </is>
      </c>
      <c r="D813" s="52" t="n">
        <v>-1045000</v>
      </c>
      <c r="E813" s="52" t="n">
        <v>-24179000</v>
      </c>
      <c r="F813" s="52" t="n">
        <v>-23134000</v>
      </c>
      <c r="G813" s="53" t="n">
        <v>22.1377990430622</v>
      </c>
      <c r="H813" s="54" t="inlineStr">
        <is>
          <t>Open filing ▸</t>
        </is>
      </c>
    </row>
    <row r="814">
      <c r="B814" s="51" t="inlineStr">
        <is>
          <t>Additional Paid-in Capital [Member]</t>
        </is>
      </c>
      <c r="C814" s="51" t="inlineStr">
        <is>
          <t>2022-10-29</t>
        </is>
      </c>
      <c r="D814" s="52" t="n">
        <v>-1396000</v>
      </c>
      <c r="E814" s="52" t="n">
        <v>-25575000</v>
      </c>
      <c r="F814" s="52" t="n">
        <v>-24179000</v>
      </c>
      <c r="G814" s="53" t="n">
        <v>17.3202005730659</v>
      </c>
      <c r="H814" s="54" t="inlineStr">
        <is>
          <t>Open filing ▸</t>
        </is>
      </c>
    </row>
    <row r="815">
      <c r="B815" s="51" t="inlineStr">
        <is>
          <t>Additional Paid-in Capital [Member]</t>
        </is>
      </c>
      <c r="C815" s="51" t="inlineStr">
        <is>
          <t>2023-07-29</t>
        </is>
      </c>
      <c r="D815" s="52" t="n">
        <v>-1860000</v>
      </c>
      <c r="E815" s="52" t="n">
        <v>-25504000</v>
      </c>
      <c r="F815" s="52" t="n">
        <v>-23644000</v>
      </c>
      <c r="G815" s="53" t="n">
        <v>12.71182795698925</v>
      </c>
      <c r="H815" s="54" t="inlineStr">
        <is>
          <t>Open filing ▸</t>
        </is>
      </c>
    </row>
    <row r="816">
      <c r="B816" s="51" t="inlineStr">
        <is>
          <t>Additional Paid-in Capital [Member]</t>
        </is>
      </c>
      <c r="C816" s="51" t="inlineStr">
        <is>
          <t>2023-10-28</t>
        </is>
      </c>
      <c r="D816" s="52" t="n">
        <v>-6567000</v>
      </c>
      <c r="E816" s="52" t="n">
        <v>-32071000</v>
      </c>
      <c r="F816" s="52" t="n">
        <v>-25504000</v>
      </c>
      <c r="G816" s="53" t="n">
        <v>3.883660727881833</v>
      </c>
      <c r="H816" s="54" t="inlineStr">
        <is>
          <t>Open filing ▸</t>
        </is>
      </c>
    </row>
    <row r="817">
      <c r="B817" s="51" t="inlineStr">
        <is>
          <t>Additional Paid-in Capital [Member]</t>
        </is>
      </c>
      <c r="C817" s="51" t="inlineStr">
        <is>
          <t>2024-05-04</t>
        </is>
      </c>
      <c r="D817" s="52" t="n">
        <v>-32165000</v>
      </c>
      <c r="E817" s="52" t="n">
        <v>32165000</v>
      </c>
      <c r="F817" s="52" t="n">
        <v>64330000</v>
      </c>
      <c r="G817" s="53" t="n">
        <v>-2</v>
      </c>
      <c r="H817" s="54" t="inlineStr">
        <is>
          <t>Open filing ▸</t>
        </is>
      </c>
    </row>
    <row r="818">
      <c r="B818" s="51" t="inlineStr">
        <is>
          <t>Additional Paid-in Capital [Member]</t>
        </is>
      </c>
      <c r="C818" s="51" t="inlineStr">
        <is>
          <t>2024-08-03</t>
        </is>
      </c>
      <c r="D818" s="52" t="n">
        <v>-1747000</v>
      </c>
      <c r="E818" s="52" t="n">
        <v>-33912000</v>
      </c>
      <c r="F818" s="52" t="n">
        <v>-32165000</v>
      </c>
      <c r="G818" s="53" t="n">
        <v>18.41156267887808</v>
      </c>
      <c r="H818" s="54" t="inlineStr">
        <is>
          <t>Open filing ▸</t>
        </is>
      </c>
    </row>
    <row r="819">
      <c r="B819" s="51" t="inlineStr">
        <is>
          <t>Additional Paid-in Capital [Member]</t>
        </is>
      </c>
      <c r="C819" s="51" t="inlineStr">
        <is>
          <t>2024-11-02</t>
        </is>
      </c>
      <c r="D819" s="52" t="n">
        <v>-1180000</v>
      </c>
      <c r="E819" s="52" t="n">
        <v>-35092000</v>
      </c>
      <c r="F819" s="52" t="n">
        <v>-33912000</v>
      </c>
      <c r="G819" s="53" t="n">
        <v>28.73898305084746</v>
      </c>
      <c r="H819" s="54" t="inlineStr">
        <is>
          <t>Open filing ▸</t>
        </is>
      </c>
    </row>
    <row r="820">
      <c r="B820" s="51" t="inlineStr">
        <is>
          <t>Additional Paid-in Capital [Member]</t>
        </is>
      </c>
      <c r="C820" s="51" t="inlineStr">
        <is>
          <t>2025-05-03</t>
        </is>
      </c>
      <c r="D820" s="52" t="n">
        <v>36753000</v>
      </c>
      <c r="E820" s="52" t="n">
        <v>-36753000</v>
      </c>
      <c r="F820" s="52" t="n">
        <v>-73506000</v>
      </c>
      <c r="G820" s="53" t="n">
        <v>-2</v>
      </c>
      <c r="H820" s="54" t="inlineStr">
        <is>
          <t>Open filing ▸</t>
        </is>
      </c>
    </row>
    <row r="821">
      <c r="B821" s="51" t="inlineStr">
        <is>
          <t>Additional Paid-in Capital [Member]</t>
        </is>
      </c>
      <c r="C821" s="51" t="inlineStr">
        <is>
          <t>2025-08-02</t>
        </is>
      </c>
      <c r="D821" s="52" t="n">
        <v>-1660000</v>
      </c>
      <c r="E821" s="52" t="n">
        <v>-38413000</v>
      </c>
      <c r="F821" s="52" t="n">
        <v>-36753000</v>
      </c>
      <c r="G821" s="53" t="n">
        <v>22.14036144578313</v>
      </c>
      <c r="H821" s="54" t="inlineStr">
        <is>
          <t>Open filing ▸</t>
        </is>
      </c>
    </row>
    <row r="822">
      <c r="B822" s="51" t="inlineStr">
        <is>
          <t>Additional Paid-in Capital [Member]</t>
        </is>
      </c>
      <c r="C822" s="51" t="inlineStr">
        <is>
          <t>2025-11-01</t>
        </is>
      </c>
      <c r="D822" s="52" t="n">
        <v>-1177000</v>
      </c>
      <c r="E822" s="52" t="n">
        <v>-39590000</v>
      </c>
      <c r="F822" s="52" t="n">
        <v>-38413000</v>
      </c>
      <c r="G822" s="53" t="n">
        <v>32.63636363636363</v>
      </c>
      <c r="H822" s="54" t="inlineStr">
        <is>
          <t>Open filing ▸</t>
        </is>
      </c>
    </row>
    <row r="823">
      <c r="B823" s="51" t="inlineStr">
        <is>
          <t>Retained Earnings [Member]</t>
        </is>
      </c>
      <c r="C823" s="51" t="inlineStr">
        <is>
          <t>2019-02-02</t>
        </is>
      </c>
      <c r="D823" s="52" t="n">
        <v>-29779000</v>
      </c>
      <c r="E823" s="52" t="n">
        <v>29779000</v>
      </c>
      <c r="F823" s="52" t="n">
        <v>59558000</v>
      </c>
      <c r="G823" s="53" t="n">
        <v>-2</v>
      </c>
      <c r="H823" s="54" t="inlineStr">
        <is>
          <t>Open filing ▸</t>
        </is>
      </c>
    </row>
    <row r="824">
      <c r="B824" s="51" t="inlineStr">
        <is>
          <t>Retained Earnings [Member]</t>
        </is>
      </c>
      <c r="C824" s="51" t="inlineStr">
        <is>
          <t>2019-08-03</t>
        </is>
      </c>
      <c r="D824" s="52" t="n">
        <v>-1034000</v>
      </c>
      <c r="E824" s="52" t="n">
        <v>-15665000</v>
      </c>
      <c r="F824" s="52" t="n">
        <v>-14631000</v>
      </c>
      <c r="G824" s="53" t="n">
        <v>14.14990328820116</v>
      </c>
      <c r="H824" s="54" t="inlineStr">
        <is>
          <t>Open filing ▸</t>
        </is>
      </c>
    </row>
    <row r="825">
      <c r="B825" s="51" t="inlineStr">
        <is>
          <t>Retained Earnings [Member]</t>
        </is>
      </c>
      <c r="C825" s="51" t="inlineStr">
        <is>
          <t>2019-11-02</t>
        </is>
      </c>
      <c r="D825" s="52" t="n">
        <v>-831000</v>
      </c>
      <c r="E825" s="52" t="n">
        <v>-16496000</v>
      </c>
      <c r="F825" s="52" t="n">
        <v>-15665000</v>
      </c>
      <c r="G825" s="53" t="n">
        <v>18.85078219013237</v>
      </c>
      <c r="H825" s="54" t="inlineStr">
        <is>
          <t>Open filing ▸</t>
        </is>
      </c>
    </row>
    <row r="826">
      <c r="B826" s="51" t="inlineStr">
        <is>
          <t>Retained Earnings [Member]</t>
        </is>
      </c>
      <c r="C826" s="51" t="inlineStr">
        <is>
          <t>2020-02-01</t>
        </is>
      </c>
      <c r="D826" s="52" t="n">
        <v>-17482000</v>
      </c>
      <c r="E826" s="52" t="n">
        <v>17482000</v>
      </c>
      <c r="F826" s="52" t="n">
        <v>34964000</v>
      </c>
      <c r="G826" s="53" t="n">
        <v>-2</v>
      </c>
      <c r="H826" s="54" t="inlineStr">
        <is>
          <t>Open filing ▸</t>
        </is>
      </c>
    </row>
    <row r="827">
      <c r="B827" s="51" t="inlineStr">
        <is>
          <t>Retained Earnings [Member]</t>
        </is>
      </c>
      <c r="C827" s="51" t="inlineStr">
        <is>
          <t>2020-08-01</t>
        </is>
      </c>
      <c r="D827" s="52" t="n">
        <v>-1919000</v>
      </c>
      <c r="E827" s="52" t="n">
        <v>-36594000</v>
      </c>
      <c r="F827" s="52" t="n">
        <v>-34675000</v>
      </c>
      <c r="G827" s="53" t="n">
        <v>18.06930693069307</v>
      </c>
      <c r="H827" s="54" t="inlineStr">
        <is>
          <t>Open filing ▸</t>
        </is>
      </c>
    </row>
    <row r="828">
      <c r="B828" s="51" t="inlineStr">
        <is>
          <t>Retained Earnings [Member]</t>
        </is>
      </c>
      <c r="C828" s="51" t="inlineStr">
        <is>
          <t>2020-10-31</t>
        </is>
      </c>
      <c r="D828" s="52" t="n">
        <v>-661000</v>
      </c>
      <c r="E828" s="52" t="n">
        <v>-37255000</v>
      </c>
      <c r="F828" s="52" t="n">
        <v>-36594000</v>
      </c>
      <c r="G828" s="53" t="n">
        <v>55.36157337367625</v>
      </c>
      <c r="H828" s="54" t="inlineStr">
        <is>
          <t>Open filing ▸</t>
        </is>
      </c>
    </row>
    <row r="829">
      <c r="B829" s="51" t="inlineStr">
        <is>
          <t>Retained Earnings [Member]</t>
        </is>
      </c>
      <c r="C829" s="51" t="inlineStr">
        <is>
          <t>2021-07-31</t>
        </is>
      </c>
      <c r="D829" s="52" t="n">
        <v>-3239000</v>
      </c>
      <c r="E829" s="52" t="n">
        <v>-24729000</v>
      </c>
      <c r="F829" s="52" t="n">
        <v>-21490000</v>
      </c>
      <c r="G829" s="53" t="n">
        <v>6.63476381599259</v>
      </c>
      <c r="H829" s="54" t="inlineStr">
        <is>
          <t>Open filing ▸</t>
        </is>
      </c>
    </row>
    <row r="830">
      <c r="B830" s="51" t="inlineStr">
        <is>
          <t>Retained Earnings [Member]</t>
        </is>
      </c>
      <c r="C830" s="51" t="inlineStr">
        <is>
          <t>2021-10-30</t>
        </is>
      </c>
      <c r="D830" s="52" t="n">
        <v>-1442000</v>
      </c>
      <c r="E830" s="52" t="n">
        <v>-26171000</v>
      </c>
      <c r="F830" s="52" t="n">
        <v>-24729000</v>
      </c>
      <c r="G830" s="53" t="n">
        <v>17.14909847434119</v>
      </c>
      <c r="H830" s="54" t="inlineStr">
        <is>
          <t>Open filing ▸</t>
        </is>
      </c>
    </row>
    <row r="831">
      <c r="B831" s="51" t="inlineStr">
        <is>
          <t>Retained Earnings [Member]</t>
        </is>
      </c>
      <c r="C831" s="51" t="inlineStr">
        <is>
          <t>2022-07-30</t>
        </is>
      </c>
      <c r="D831" s="52" t="n">
        <v>-106000</v>
      </c>
      <c r="E831" s="52" t="n">
        <v>-18986000</v>
      </c>
      <c r="F831" s="52" t="n">
        <v>-18880000</v>
      </c>
      <c r="G831" s="53" t="n">
        <v>178.1132075471698</v>
      </c>
      <c r="H831" s="54" t="inlineStr">
        <is>
          <t>Open filing ▸</t>
        </is>
      </c>
    </row>
    <row r="832">
      <c r="B832" s="51" t="inlineStr">
        <is>
          <t>Retained Earnings [Member]</t>
        </is>
      </c>
      <c r="C832" s="51" t="inlineStr">
        <is>
          <t>2022-10-29</t>
        </is>
      </c>
      <c r="D832" s="52" t="n">
        <v>-923000</v>
      </c>
      <c r="E832" s="52" t="n">
        <v>-19909000</v>
      </c>
      <c r="F832" s="52" t="n">
        <v>-18986000</v>
      </c>
      <c r="G832" s="53" t="n">
        <v>20.56988082340195</v>
      </c>
      <c r="H832" s="54" t="inlineStr">
        <is>
          <t>Open filing ▸</t>
        </is>
      </c>
    </row>
    <row r="833">
      <c r="B833" s="51" t="inlineStr">
        <is>
          <t>Retained Earnings [Member]</t>
        </is>
      </c>
      <c r="C833" s="51" t="inlineStr">
        <is>
          <t>2023-07-29</t>
        </is>
      </c>
      <c r="D833" s="52" t="n">
        <v>-1384000</v>
      </c>
      <c r="E833" s="52" t="n">
        <v>-42248000</v>
      </c>
      <c r="F833" s="52" t="n">
        <v>-40864000</v>
      </c>
      <c r="G833" s="53" t="n">
        <v>29.52601156069364</v>
      </c>
      <c r="H833" s="54" t="inlineStr">
        <is>
          <t>Open filing ▸</t>
        </is>
      </c>
    </row>
    <row r="834">
      <c r="B834" s="51" t="inlineStr">
        <is>
          <t>Retained Earnings [Member]</t>
        </is>
      </c>
      <c r="C834" s="51" t="inlineStr">
        <is>
          <t>2023-10-28</t>
        </is>
      </c>
      <c r="D834" s="52" t="n">
        <v>-10022000</v>
      </c>
      <c r="E834" s="52" t="n">
        <v>-52270000</v>
      </c>
      <c r="F834" s="52" t="n">
        <v>-42248000</v>
      </c>
      <c r="G834" s="53" t="n">
        <v>4.21552584314508</v>
      </c>
      <c r="H834" s="54" t="inlineStr">
        <is>
          <t>Open filing ▸</t>
        </is>
      </c>
    </row>
    <row r="835">
      <c r="B835" s="51" t="inlineStr">
        <is>
          <t>Retained Earnings [Member]</t>
        </is>
      </c>
      <c r="C835" s="51" t="inlineStr">
        <is>
          <t>2024-05-04</t>
        </is>
      </c>
      <c r="D835" s="52" t="n">
        <v>-12097000</v>
      </c>
      <c r="E835" s="52" t="n">
        <v>12097000</v>
      </c>
      <c r="F835" s="52" t="n">
        <v>24194000</v>
      </c>
      <c r="G835" s="53" t="n">
        <v>-2</v>
      </c>
      <c r="H835" s="54" t="inlineStr">
        <is>
          <t>Open filing ▸</t>
        </is>
      </c>
    </row>
    <row r="836">
      <c r="B836" s="51" t="inlineStr">
        <is>
          <t>Retained Earnings [Member]</t>
        </is>
      </c>
      <c r="C836" s="51" t="inlineStr">
        <is>
          <t>2024-08-03</t>
        </is>
      </c>
      <c r="D836" s="52" t="n">
        <v>-581000</v>
      </c>
      <c r="E836" s="52" t="n">
        <v>-12678000</v>
      </c>
      <c r="F836" s="52" t="n">
        <v>-12097000</v>
      </c>
      <c r="G836" s="53" t="n">
        <v>20.8209982788296</v>
      </c>
      <c r="H836" s="54" t="inlineStr">
        <is>
          <t>Open filing ▸</t>
        </is>
      </c>
    </row>
    <row r="837">
      <c r="B837" s="51" t="inlineStr">
        <is>
          <t>Retained Earnings [Member]</t>
        </is>
      </c>
      <c r="C837" s="51" t="inlineStr">
        <is>
          <t>2024-11-02</t>
        </is>
      </c>
      <c r="D837" s="52" t="n">
        <v>-284000</v>
      </c>
      <c r="E837" s="52" t="n">
        <v>-12962000</v>
      </c>
      <c r="F837" s="52" t="n">
        <v>-12678000</v>
      </c>
      <c r="G837" s="53" t="n">
        <v>44.64084507042254</v>
      </c>
      <c r="H837" s="54" t="inlineStr">
        <is>
          <t>Open filing ▸</t>
        </is>
      </c>
    </row>
    <row r="838">
      <c r="B838" s="51" t="inlineStr">
        <is>
          <t>Retained Earnings [Member]</t>
        </is>
      </c>
      <c r="C838" s="51" t="inlineStr">
        <is>
          <t>2025-05-03</t>
        </is>
      </c>
      <c r="D838" s="52" t="n">
        <v>4480000</v>
      </c>
      <c r="E838" s="52" t="n">
        <v>-4480000</v>
      </c>
      <c r="F838" s="52" t="n">
        <v>-8960000</v>
      </c>
      <c r="G838" s="53" t="n">
        <v>-2</v>
      </c>
      <c r="H838" s="54" t="inlineStr">
        <is>
          <t>Open filing ▸</t>
        </is>
      </c>
    </row>
    <row r="839">
      <c r="B839" s="51" t="inlineStr">
        <is>
          <t>Retained Earnings [Member]</t>
        </is>
      </c>
      <c r="C839" s="51" t="inlineStr">
        <is>
          <t>2025-08-02</t>
        </is>
      </c>
      <c r="D839" s="52" t="n">
        <v>-7000</v>
      </c>
      <c r="E839" s="52" t="n">
        <v>-4487000</v>
      </c>
      <c r="F839" s="52" t="n">
        <v>-4480000</v>
      </c>
      <c r="G839" s="53" t="n">
        <v>640</v>
      </c>
      <c r="H839" s="54" t="inlineStr">
        <is>
          <t>Open filing ▸</t>
        </is>
      </c>
    </row>
    <row r="840">
      <c r="B840" s="51" t="inlineStr">
        <is>
          <t>Retained Earnings [Member]</t>
        </is>
      </c>
      <c r="C840" s="51" t="inlineStr">
        <is>
          <t>2025-11-01</t>
        </is>
      </c>
      <c r="D840" s="52" t="n">
        <v>-1121000</v>
      </c>
      <c r="E840" s="52" t="n">
        <v>-5608000</v>
      </c>
      <c r="F840" s="52" t="n">
        <v>-4487000</v>
      </c>
      <c r="G840" s="53" t="n">
        <v>4.002676181980375</v>
      </c>
      <c r="H840" s="54" t="inlineStr">
        <is>
          <t>Open filing ▸</t>
        </is>
      </c>
    </row>
    <row r="841">
      <c r="B841" s="51" t="inlineStr">
        <is>
          <t>Treasury Stock, Common</t>
        </is>
      </c>
      <c r="C841" s="51" t="inlineStr">
        <is>
          <t>2022-07-30</t>
        </is>
      </c>
      <c r="D841" s="52" t="n">
        <v>1070000</v>
      </c>
      <c r="E841" s="52" t="n">
        <v>29159000</v>
      </c>
      <c r="F841" s="52" t="n">
        <v>28089000</v>
      </c>
      <c r="G841" s="53" t="n">
        <v>26.25140186915888</v>
      </c>
      <c r="H841" s="54" t="inlineStr">
        <is>
          <t>Open filing ▸</t>
        </is>
      </c>
    </row>
    <row r="842">
      <c r="B842" s="51" t="inlineStr">
        <is>
          <t>Treasury Stock, Common</t>
        </is>
      </c>
      <c r="C842" s="51" t="inlineStr">
        <is>
          <t>2022-10-29</t>
        </is>
      </c>
      <c r="D842" s="52" t="n">
        <v>1893000</v>
      </c>
      <c r="E842" s="52" t="n">
        <v>31052000</v>
      </c>
      <c r="F842" s="52" t="n">
        <v>29159000</v>
      </c>
      <c r="G842" s="53" t="n">
        <v>15.40359218172213</v>
      </c>
      <c r="H842" s="54" t="inlineStr">
        <is>
          <t>Open filing ▸</t>
        </is>
      </c>
    </row>
    <row r="843">
      <c r="B843" s="51" t="inlineStr">
        <is>
          <t>Treasury Stock, Common</t>
        </is>
      </c>
      <c r="C843" s="51" t="inlineStr">
        <is>
          <t>2023-07-29</t>
        </is>
      </c>
      <c r="D843" s="52" t="n">
        <v>2834000</v>
      </c>
      <c r="E843" s="52" t="n">
        <v>48983000</v>
      </c>
      <c r="F843" s="52" t="n">
        <v>46149000</v>
      </c>
      <c r="G843" s="53" t="n">
        <v>16.28405081157375</v>
      </c>
      <c r="H843" s="54" t="inlineStr">
        <is>
          <t>Open filing ▸</t>
        </is>
      </c>
    </row>
    <row r="844">
      <c r="B844" s="51" t="inlineStr">
        <is>
          <t>Treasury Stock, Common</t>
        </is>
      </c>
      <c r="C844" s="51" t="inlineStr">
        <is>
          <t>2023-10-28</t>
        </is>
      </c>
      <c r="D844" s="52" t="n">
        <v>6279000</v>
      </c>
      <c r="E844" s="52" t="n">
        <v>55262000</v>
      </c>
      <c r="F844" s="52" t="n">
        <v>48983000</v>
      </c>
      <c r="G844" s="53" t="n">
        <v>7.801082974996018</v>
      </c>
      <c r="H844" s="54" t="inlineStr">
        <is>
          <t>Open filing ▸</t>
        </is>
      </c>
    </row>
    <row r="845">
      <c r="B845" s="51" t="inlineStr">
        <is>
          <t>Treasury Stock, Common</t>
        </is>
      </c>
      <c r="C845" s="51" t="inlineStr">
        <is>
          <t>2024-05-04</t>
        </is>
      </c>
      <c r="D845" s="52" t="n">
        <v>-20911000</v>
      </c>
      <c r="E845" s="52" t="n">
        <v>20911000</v>
      </c>
      <c r="F845" s="52" t="n">
        <v>41822000</v>
      </c>
      <c r="G845" s="53" t="n">
        <v>-2</v>
      </c>
      <c r="H845" s="54" t="inlineStr">
        <is>
          <t>Open filing ▸</t>
        </is>
      </c>
    </row>
    <row r="846">
      <c r="B846" s="51" t="inlineStr">
        <is>
          <t>Treasury Stock, Common</t>
        </is>
      </c>
      <c r="C846" s="51" t="inlineStr">
        <is>
          <t>2024-08-03</t>
        </is>
      </c>
      <c r="D846" s="52" t="n">
        <v>276000</v>
      </c>
      <c r="E846" s="52" t="n">
        <v>-20635000</v>
      </c>
      <c r="F846" s="52" t="n">
        <v>-20911000</v>
      </c>
      <c r="G846" s="53" t="n">
        <v>-75.76449275362319</v>
      </c>
      <c r="H846" s="54" t="inlineStr">
        <is>
          <t>Open filing ▸</t>
        </is>
      </c>
    </row>
    <row r="847">
      <c r="B847" s="51" t="inlineStr">
        <is>
          <t>Treasury Stock, Common</t>
        </is>
      </c>
      <c r="C847" s="51" t="inlineStr">
        <is>
          <t>2024-11-02</t>
        </is>
      </c>
      <c r="D847" s="52" t="n">
        <v>-924000</v>
      </c>
      <c r="E847" s="52" t="n">
        <v>-21559000</v>
      </c>
      <c r="F847" s="52" t="n">
        <v>-20635000</v>
      </c>
      <c r="G847" s="53" t="n">
        <v>22.33225108225108</v>
      </c>
      <c r="H847" s="54" t="inlineStr">
        <is>
          <t>Open filing ▸</t>
        </is>
      </c>
    </row>
    <row r="848">
      <c r="B848" s="51" t="inlineStr">
        <is>
          <t>Treasury Stock, Common</t>
        </is>
      </c>
      <c r="C848" s="51" t="inlineStr">
        <is>
          <t>2025-05-03</t>
        </is>
      </c>
      <c r="D848" s="52" t="n">
        <v>7171000</v>
      </c>
      <c r="E848" s="52" t="n">
        <v>-7171000</v>
      </c>
      <c r="F848" s="52" t="n">
        <v>-14342000</v>
      </c>
      <c r="G848" s="53" t="n">
        <v>-2</v>
      </c>
      <c r="H848" s="54" t="inlineStr">
        <is>
          <t>Open filing ▸</t>
        </is>
      </c>
    </row>
    <row r="849">
      <c r="B849" s="51" t="inlineStr">
        <is>
          <t>Treasury Stock, Common</t>
        </is>
      </c>
      <c r="C849" s="51" t="inlineStr">
        <is>
          <t>2025-08-02</t>
        </is>
      </c>
      <c r="D849" s="52" t="n">
        <v>899000</v>
      </c>
      <c r="E849" s="52" t="n">
        <v>8070000</v>
      </c>
      <c r="F849" s="52" t="n">
        <v>7171000</v>
      </c>
      <c r="G849" s="53" t="n">
        <v>7.976640711902114</v>
      </c>
      <c r="H849" s="54" t="inlineStr">
        <is>
          <t>Open filing ▸</t>
        </is>
      </c>
    </row>
    <row r="850">
      <c r="B850" s="51" t="inlineStr">
        <is>
          <t>Treasury Stock, Common</t>
        </is>
      </c>
      <c r="C850" s="51" t="inlineStr">
        <is>
          <t>2025-11-01</t>
        </is>
      </c>
      <c r="D850" s="52" t="n">
        <v>947000</v>
      </c>
      <c r="E850" s="52" t="n">
        <v>9017000</v>
      </c>
      <c r="F850" s="52" t="n">
        <v>8070000</v>
      </c>
      <c r="G850" s="53" t="n">
        <v>8.521647307286166</v>
      </c>
      <c r="H850" s="54" t="inlineStr">
        <is>
          <t>Open filing ▸</t>
        </is>
      </c>
    </row>
    <row r="851">
      <c r="B851" s="51" t="inlineStr">
        <is>
          <t>Treasury Stock [Member]</t>
        </is>
      </c>
      <c r="C851" s="51" t="inlineStr">
        <is>
          <t>2019-08-03</t>
        </is>
      </c>
      <c r="D851" s="52" t="n">
        <v>2200000</v>
      </c>
      <c r="E851" s="52" t="n">
        <v>22580000</v>
      </c>
      <c r="F851" s="52" t="n">
        <v>20380000</v>
      </c>
      <c r="G851" s="53" t="n">
        <v>9.263636363636364</v>
      </c>
      <c r="H851" s="54" t="inlineStr">
        <is>
          <t>Open filing ▸</t>
        </is>
      </c>
    </row>
    <row r="852">
      <c r="B852" s="51" t="inlineStr">
        <is>
          <t>Treasury Stock [Member]</t>
        </is>
      </c>
      <c r="C852" s="51" t="inlineStr">
        <is>
          <t>2019-11-02</t>
        </is>
      </c>
      <c r="D852" s="52" t="n">
        <v>1159000</v>
      </c>
      <c r="E852" s="52" t="n">
        <v>23739000</v>
      </c>
      <c r="F852" s="52" t="n">
        <v>22580000</v>
      </c>
      <c r="G852" s="53" t="n">
        <v>19.48231233822261</v>
      </c>
      <c r="H852" s="54" t="inlineStr">
        <is>
          <t>Open filing ▸</t>
        </is>
      </c>
    </row>
    <row r="853">
      <c r="B853" s="51" t="inlineStr">
        <is>
          <t>Treasury Stock [Member]</t>
        </is>
      </c>
      <c r="C853" s="51" t="inlineStr">
        <is>
          <t>2020-08-01</t>
        </is>
      </c>
      <c r="D853" s="52" t="n">
        <v>3202000</v>
      </c>
      <c r="E853" s="52" t="n">
        <v>52795000</v>
      </c>
      <c r="F853" s="52" t="n">
        <v>49593000</v>
      </c>
      <c r="G853" s="53" t="n">
        <v>15.48813241723922</v>
      </c>
      <c r="H853" s="54" t="inlineStr">
        <is>
          <t>Open filing ▸</t>
        </is>
      </c>
    </row>
    <row r="854">
      <c r="B854" s="51" t="inlineStr">
        <is>
          <t>Treasury Stock [Member]</t>
        </is>
      </c>
      <c r="C854" s="51" t="inlineStr">
        <is>
          <t>2020-10-31</t>
        </is>
      </c>
      <c r="D854" s="52" t="n">
        <v>947000</v>
      </c>
      <c r="E854" s="52" t="n">
        <v>53742000</v>
      </c>
      <c r="F854" s="52" t="n">
        <v>52795000</v>
      </c>
      <c r="G854" s="53" t="n">
        <v>55.74973600844773</v>
      </c>
      <c r="H854" s="54" t="inlineStr">
        <is>
          <t>Open filing ▸</t>
        </is>
      </c>
    </row>
    <row r="855">
      <c r="B855" s="51" t="inlineStr">
        <is>
          <t>Treasury Stock [Member]</t>
        </is>
      </c>
      <c r="C855" s="51" t="inlineStr">
        <is>
          <t>2021-07-31</t>
        </is>
      </c>
      <c r="D855" s="52" t="n">
        <v>4800000</v>
      </c>
      <c r="E855" s="52" t="n">
        <v>28998000</v>
      </c>
      <c r="F855" s="52" t="n">
        <v>24198000</v>
      </c>
      <c r="G855" s="53" t="n">
        <v>5.04125</v>
      </c>
      <c r="H855" s="54" t="inlineStr">
        <is>
          <t>Open filing ▸</t>
        </is>
      </c>
    </row>
    <row r="856">
      <c r="B856" s="51" t="inlineStr">
        <is>
          <t>Treasury Stock [Member]</t>
        </is>
      </c>
      <c r="C856" s="51" t="inlineStr">
        <is>
          <t>2021-10-30</t>
        </is>
      </c>
      <c r="D856" s="52" t="n">
        <v>1376000</v>
      </c>
      <c r="E856" s="52" t="n">
        <v>30374000</v>
      </c>
      <c r="F856" s="52" t="n">
        <v>28998000</v>
      </c>
      <c r="G856" s="53" t="n">
        <v>21.07412790697675</v>
      </c>
      <c r="H856" s="54" t="inlineStr">
        <is>
          <t>Open filing ▸</t>
        </is>
      </c>
    </row>
    <row r="857">
      <c r="B857" s="51" t="inlineStr">
        <is>
          <t>Treasury Stock [Member]</t>
        </is>
      </c>
      <c r="C857" s="51" t="inlineStr">
        <is>
          <t>2022-07-30</t>
        </is>
      </c>
      <c r="D857" s="52" t="n">
        <v>1070000</v>
      </c>
      <c r="E857" s="52" t="n">
        <v>29159000</v>
      </c>
      <c r="F857" s="52" t="n">
        <v>28089000</v>
      </c>
      <c r="G857" s="53" t="n">
        <v>26.25140186915888</v>
      </c>
      <c r="H857" s="54" t="inlineStr">
        <is>
          <t>Open filing ▸</t>
        </is>
      </c>
    </row>
    <row r="858">
      <c r="B858" s="51" t="inlineStr">
        <is>
          <t>Treasury Stock [Member]</t>
        </is>
      </c>
      <c r="C858" s="51" t="inlineStr">
        <is>
          <t>2022-10-29</t>
        </is>
      </c>
      <c r="D858" s="52" t="n">
        <v>1893000</v>
      </c>
      <c r="E858" s="52" t="n">
        <v>31052000</v>
      </c>
      <c r="F858" s="52" t="n">
        <v>29159000</v>
      </c>
      <c r="G858" s="53" t="n">
        <v>15.40359218172213</v>
      </c>
      <c r="H858" s="54" t="inlineStr">
        <is>
          <t>Open filing ▸</t>
        </is>
      </c>
    </row>
    <row r="859">
      <c r="B859" s="51" t="inlineStr">
        <is>
          <t>Stores and distribution expense</t>
        </is>
      </c>
      <c r="C859" s="51" t="inlineStr">
        <is>
          <t>2019-08-03</t>
        </is>
      </c>
      <c r="D859" s="52" t="n">
        <v>376347000</v>
      </c>
      <c r="E859" s="52" t="n">
        <v>732959000</v>
      </c>
      <c r="F859" s="52" t="n">
        <v>356612000</v>
      </c>
      <c r="G859" s="53" t="n">
        <v>0.9475616917366154</v>
      </c>
      <c r="H859" s="54" t="inlineStr">
        <is>
          <t>Open filing ▸</t>
        </is>
      </c>
    </row>
    <row r="860">
      <c r="B860" s="51" t="inlineStr">
        <is>
          <t>Stores and distribution expense</t>
        </is>
      </c>
      <c r="C860" s="51" t="inlineStr">
        <is>
          <t>2019-11-02</t>
        </is>
      </c>
      <c r="D860" s="52" t="n">
        <v>377697000</v>
      </c>
      <c r="E860" s="52" t="n">
        <v>1110656000</v>
      </c>
      <c r="F860" s="52" t="n">
        <v>732959000</v>
      </c>
      <c r="G860" s="53" t="n">
        <v>1.940600534290714</v>
      </c>
      <c r="H860" s="54" t="inlineStr">
        <is>
          <t>Open filing ▸</t>
        </is>
      </c>
    </row>
    <row r="861">
      <c r="B861" s="51" t="inlineStr">
        <is>
          <t>Stores and distribution expense</t>
        </is>
      </c>
      <c r="C861" s="51" t="inlineStr">
        <is>
          <t>2020-08-01</t>
        </is>
      </c>
      <c r="D861" s="52" t="n">
        <v>310370000</v>
      </c>
      <c r="E861" s="52" t="n">
        <v>632494000</v>
      </c>
      <c r="F861" s="52" t="n">
        <v>322124000</v>
      </c>
      <c r="G861" s="53" t="n">
        <v>1.037870928246931</v>
      </c>
      <c r="H861" s="54" t="inlineStr">
        <is>
          <t>Open filing ▸</t>
        </is>
      </c>
    </row>
    <row r="862">
      <c r="B862" s="51" t="inlineStr">
        <is>
          <t>Stores and distribution expense</t>
        </is>
      </c>
      <c r="C862" s="51" t="inlineStr">
        <is>
          <t>2020-10-31</t>
        </is>
      </c>
      <c r="D862" s="52" t="n">
        <v>346263000</v>
      </c>
      <c r="E862" s="52" t="n">
        <v>978757000</v>
      </c>
      <c r="F862" s="52" t="n">
        <v>632494000</v>
      </c>
      <c r="G862" s="53" t="n">
        <v>1.826628891911639</v>
      </c>
      <c r="H862" s="54" t="inlineStr">
        <is>
          <t>Open filing ▸</t>
        </is>
      </c>
    </row>
    <row r="863">
      <c r="B863" s="51" t="inlineStr">
        <is>
          <t>Stores and distribution expense</t>
        </is>
      </c>
      <c r="C863" s="51" t="inlineStr">
        <is>
          <t>2021-01-30</t>
        </is>
      </c>
      <c r="D863" s="52" t="n">
        <v>1391584000</v>
      </c>
      <c r="E863" s="52" t="n">
        <v>1379948000</v>
      </c>
      <c r="F863" s="52" t="n">
        <v>-11636000</v>
      </c>
      <c r="G863" s="53" t="n">
        <v>-0.008361694299445811</v>
      </c>
      <c r="H863" s="54" t="inlineStr">
        <is>
          <t>Open filing ▸</t>
        </is>
      </c>
    </row>
    <row r="864">
      <c r="B864" s="51" t="inlineStr">
        <is>
          <t>Stores and distribution expense</t>
        </is>
      </c>
      <c r="C864" s="51" t="inlineStr">
        <is>
          <t>2021-05-01</t>
        </is>
      </c>
      <c r="D864" s="52" t="n">
        <v>316608000</v>
      </c>
      <c r="E864" s="52" t="n">
        <v>315508000</v>
      </c>
      <c r="F864" s="52" t="n">
        <v>-1100000</v>
      </c>
      <c r="G864" s="53" t="n">
        <v>-0.003474327875480089</v>
      </c>
      <c r="H864" s="54" t="inlineStr">
        <is>
          <t>Open filing ▸</t>
        </is>
      </c>
    </row>
    <row r="865">
      <c r="B865" s="51" t="inlineStr">
        <is>
          <t>Stores and distribution expense</t>
        </is>
      </c>
      <c r="C865" s="51" t="inlineStr">
        <is>
          <t>2021-07-31</t>
        </is>
      </c>
      <c r="D865" s="52" t="n">
        <v>325935000</v>
      </c>
      <c r="E865" s="52" t="n">
        <v>641355000</v>
      </c>
      <c r="F865" s="52" t="n">
        <v>315420000</v>
      </c>
      <c r="G865" s="53" t="n">
        <v>0.967738966358323</v>
      </c>
      <c r="H865" s="54" t="inlineStr">
        <is>
          <t>Open filing ▸</t>
        </is>
      </c>
    </row>
    <row r="866">
      <c r="B866" s="51" t="inlineStr">
        <is>
          <t>Stores and distribution expense</t>
        </is>
      </c>
      <c r="C866" s="51" t="inlineStr">
        <is>
          <t>2021-10-30</t>
        </is>
      </c>
      <c r="D866" s="52" t="n">
        <v>351804000</v>
      </c>
      <c r="E866" s="52" t="n">
        <v>993170000</v>
      </c>
      <c r="F866" s="52" t="n">
        <v>641366000</v>
      </c>
      <c r="G866" s="53" t="n">
        <v>1.823077622767223</v>
      </c>
      <c r="H866" s="54" t="inlineStr">
        <is>
          <t>Open filing ▸</t>
        </is>
      </c>
    </row>
    <row r="867">
      <c r="B867" s="51" t="inlineStr">
        <is>
          <t>Stores and distribution expense</t>
        </is>
      </c>
      <c r="C867" s="51" t="inlineStr">
        <is>
          <t>2022-01-29</t>
        </is>
      </c>
      <c r="D867" s="52" t="n">
        <v>1429476000</v>
      </c>
      <c r="E867" s="52" t="n">
        <v>1440423000</v>
      </c>
      <c r="F867" s="52" t="n">
        <v>10947000</v>
      </c>
      <c r="G867" s="53" t="n">
        <v>0.007658050922156091</v>
      </c>
      <c r="H867" s="54" t="inlineStr">
        <is>
          <t>Open filing ▸</t>
        </is>
      </c>
    </row>
    <row r="868">
      <c r="B868" s="51" t="inlineStr">
        <is>
          <t>Stores and distribution expense</t>
        </is>
      </c>
      <c r="C868" s="51" t="inlineStr">
        <is>
          <t>2022-07-30</t>
        </is>
      </c>
      <c r="D868" s="52" t="n">
        <v>340791000</v>
      </c>
      <c r="E868" s="52" t="n">
        <v>678334000</v>
      </c>
      <c r="F868" s="52" t="n">
        <v>337543000</v>
      </c>
      <c r="G868" s="53" t="n">
        <v>0.9904692318752549</v>
      </c>
      <c r="H868" s="54" t="inlineStr">
        <is>
          <t>Open filing ▸</t>
        </is>
      </c>
    </row>
    <row r="869">
      <c r="B869" s="51" t="inlineStr">
        <is>
          <t>Stores and distribution expense</t>
        </is>
      </c>
      <c r="C869" s="51" t="inlineStr">
        <is>
          <t>2022-10-29</t>
        </is>
      </c>
      <c r="D869" s="52" t="n">
        <v>367333000</v>
      </c>
      <c r="E869" s="52" t="n">
        <v>1045667000</v>
      </c>
      <c r="F869" s="52" t="n">
        <v>678334000</v>
      </c>
      <c r="G869" s="53" t="n">
        <v>1.846645958843883</v>
      </c>
      <c r="H869" s="54" t="inlineStr">
        <is>
          <t>Open filing ▸</t>
        </is>
      </c>
    </row>
    <row r="870">
      <c r="B870" s="51" t="inlineStr">
        <is>
          <t>Stores and distribution expense</t>
        </is>
      </c>
      <c r="C870" s="51" t="inlineStr">
        <is>
          <t>2023-01-28</t>
        </is>
      </c>
      <c r="D870" s="52" t="n">
        <v>1482931000</v>
      </c>
      <c r="E870" s="52" t="n">
        <v>1496962000</v>
      </c>
      <c r="F870" s="52" t="n">
        <v>14031000</v>
      </c>
      <c r="G870" s="53" t="n">
        <v>0.009461667468007615</v>
      </c>
      <c r="H870" s="54" t="inlineStr">
        <is>
          <t>Open filing ▸</t>
        </is>
      </c>
    </row>
    <row r="871">
      <c r="B871" s="51" t="inlineStr">
        <is>
          <t>Stores and distribution expense</t>
        </is>
      </c>
      <c r="C871" s="51" t="inlineStr">
        <is>
          <t>2023-04-29</t>
        </is>
      </c>
      <c r="D871" s="52" t="n">
        <v>331613000</v>
      </c>
      <c r="E871" s="52" t="n">
        <v>336049000</v>
      </c>
      <c r="F871" s="52" t="n">
        <v>4436000</v>
      </c>
      <c r="G871" s="53" t="n">
        <v>0.01337703889775129</v>
      </c>
      <c r="H871" s="54" t="inlineStr">
        <is>
          <t>Open filing ▸</t>
        </is>
      </c>
    </row>
    <row r="872">
      <c r="B872" s="51" t="inlineStr">
        <is>
          <t>Stores and distribution expense</t>
        </is>
      </c>
      <c r="C872" s="51" t="inlineStr">
        <is>
          <t>2023-07-29</t>
        </is>
      </c>
      <c r="D872" s="52" t="n">
        <v>352730000</v>
      </c>
      <c r="E872" s="52" t="n">
        <v>688779000</v>
      </c>
      <c r="F872" s="52" t="n">
        <v>336049000</v>
      </c>
      <c r="G872" s="53" t="n">
        <v>0.9527088708076999</v>
      </c>
      <c r="H872" s="54" t="inlineStr">
        <is>
          <t>Open filing ▸</t>
        </is>
      </c>
    </row>
    <row r="873">
      <c r="B873" s="51" t="inlineStr">
        <is>
          <t>Stores and distribution expense</t>
        </is>
      </c>
      <c r="C873" s="51" t="inlineStr">
        <is>
          <t>2023-10-28</t>
        </is>
      </c>
      <c r="D873" s="52" t="n">
        <v>383883000</v>
      </c>
      <c r="E873" s="52" t="n">
        <v>1072662000</v>
      </c>
      <c r="F873" s="52" t="n">
        <v>688779000</v>
      </c>
      <c r="G873" s="53" t="n">
        <v>1.794241995608037</v>
      </c>
      <c r="H873" s="54" t="inlineStr">
        <is>
          <t>Open filing ▸</t>
        </is>
      </c>
    </row>
    <row r="874">
      <c r="B874" s="51" t="inlineStr">
        <is>
          <t>Stores and distribution expense</t>
        </is>
      </c>
      <c r="C874" s="51" t="inlineStr">
        <is>
          <t>2024-08-03</t>
        </is>
      </c>
      <c r="D874" s="52" t="n">
        <v>390233000</v>
      </c>
      <c r="E874" s="52" t="n">
        <v>761919000</v>
      </c>
      <c r="F874" s="52" t="n">
        <v>371686000</v>
      </c>
      <c r="G874" s="53" t="n">
        <v>0.9524719846860722</v>
      </c>
      <c r="H874" s="54" t="inlineStr">
        <is>
          <t>Open filing ▸</t>
        </is>
      </c>
    </row>
    <row r="875">
      <c r="B875" s="51" t="inlineStr">
        <is>
          <t>Stores and distribution expense</t>
        </is>
      </c>
      <c r="C875" s="51" t="inlineStr">
        <is>
          <t>2024-11-02</t>
        </is>
      </c>
      <c r="D875" s="52" t="n">
        <v>419235000</v>
      </c>
      <c r="E875" s="52" t="n">
        <v>1181154000</v>
      </c>
      <c r="F875" s="52" t="n">
        <v>761919000</v>
      </c>
      <c r="G875" s="53" t="n">
        <v>1.817403127124405</v>
      </c>
      <c r="H875" s="54" t="inlineStr">
        <is>
          <t>Open filing ▸</t>
        </is>
      </c>
    </row>
    <row r="876">
      <c r="B876" s="51" t="inlineStr">
        <is>
          <t>SubleaseIncome</t>
        </is>
      </c>
      <c r="C876" s="51" t="inlineStr">
        <is>
          <t>2021-07-31</t>
        </is>
      </c>
      <c r="D876" s="52" t="n">
        <v>1095000</v>
      </c>
      <c r="E876" s="52" t="n">
        <v>1095000</v>
      </c>
      <c r="F876" s="52" t="n">
        <v>0</v>
      </c>
      <c r="G876" s="53" t="n">
        <v>0</v>
      </c>
      <c r="H876" s="54" t="inlineStr">
        <is>
          <t>Open filing ▸</t>
        </is>
      </c>
    </row>
    <row r="877">
      <c r="B877" s="51" t="inlineStr">
        <is>
          <t>SubleaseIncome</t>
        </is>
      </c>
      <c r="C877" s="51" t="inlineStr">
        <is>
          <t>2021-10-30</t>
        </is>
      </c>
      <c r="D877" s="52" t="n">
        <v>3256000</v>
      </c>
      <c r="E877" s="52" t="n">
        <v>1068000</v>
      </c>
      <c r="F877" s="52" t="n">
        <v>-2188000</v>
      </c>
      <c r="G877" s="53" t="n">
        <v>-0.671990171990172</v>
      </c>
      <c r="H877" s="54" t="inlineStr">
        <is>
          <t>Open filing ▸</t>
        </is>
      </c>
    </row>
    <row r="878">
      <c r="B878" s="51" t="inlineStr">
        <is>
          <t>SubleaseIncome</t>
        </is>
      </c>
      <c r="C878" s="51" t="inlineStr">
        <is>
          <t>2022-07-30</t>
        </is>
      </c>
      <c r="D878" s="52" t="n">
        <v>1961000</v>
      </c>
      <c r="E878" s="52" t="n">
        <v>952000</v>
      </c>
      <c r="F878" s="52" t="n">
        <v>-1009000</v>
      </c>
      <c r="G878" s="53" t="n">
        <v>-0.5145334013258541</v>
      </c>
      <c r="H878" s="54" t="inlineStr">
        <is>
          <t>Open filing ▸</t>
        </is>
      </c>
    </row>
    <row r="879">
      <c r="B879" s="51" t="inlineStr">
        <is>
          <t>SubleaseIncome</t>
        </is>
      </c>
      <c r="C879" s="51" t="inlineStr">
        <is>
          <t>2022-10-29</t>
        </is>
      </c>
      <c r="D879" s="52" t="n">
        <v>2869000</v>
      </c>
      <c r="E879" s="52" t="n">
        <v>908000</v>
      </c>
      <c r="F879" s="52" t="n">
        <v>-1961000</v>
      </c>
      <c r="G879" s="53" t="n">
        <v>-0.6835134193098641</v>
      </c>
      <c r="H879" s="54" t="inlineStr">
        <is>
          <t>Open filing ▸</t>
        </is>
      </c>
    </row>
    <row r="880">
      <c r="B880" s="51" t="inlineStr">
        <is>
          <t>SubleaseIncome</t>
        </is>
      </c>
      <c r="C880" s="51" t="inlineStr">
        <is>
          <t>2023-07-29</t>
        </is>
      </c>
      <c r="D880" s="52" t="n">
        <v>1980000</v>
      </c>
      <c r="E880" s="52" t="n">
        <v>996000</v>
      </c>
      <c r="F880" s="52" t="n">
        <v>-984000</v>
      </c>
      <c r="G880" s="53" t="n">
        <v>-0.496969696969697</v>
      </c>
      <c r="H880" s="54" t="inlineStr">
        <is>
          <t>Open filing ▸</t>
        </is>
      </c>
    </row>
    <row r="881">
      <c r="B881" s="51" t="inlineStr">
        <is>
          <t>SubleaseIncome</t>
        </is>
      </c>
      <c r="C881" s="51" t="inlineStr">
        <is>
          <t>2023-10-28</t>
        </is>
      </c>
      <c r="D881" s="52" t="n">
        <v>2959000</v>
      </c>
      <c r="E881" s="52" t="n">
        <v>979000</v>
      </c>
      <c r="F881" s="52" t="n">
        <v>-1980000</v>
      </c>
      <c r="G881" s="53" t="n">
        <v>-0.6691449814126395</v>
      </c>
      <c r="H881" s="54" t="inlineStr">
        <is>
          <t>Open filing ▸</t>
        </is>
      </c>
    </row>
    <row r="882">
      <c r="B882" s="51" t="inlineStr">
        <is>
          <t>SubleaseIncome</t>
        </is>
      </c>
      <c r="C882" s="51" t="inlineStr">
        <is>
          <t>2024-08-03</t>
        </is>
      </c>
      <c r="D882" s="52" t="n">
        <v>1970000</v>
      </c>
      <c r="E882" s="52" t="n">
        <v>986000</v>
      </c>
      <c r="F882" s="52" t="n">
        <v>-984000</v>
      </c>
      <c r="G882" s="53" t="n">
        <v>-0.4994923857868021</v>
      </c>
      <c r="H882" s="54" t="inlineStr">
        <is>
          <t>Open filing ▸</t>
        </is>
      </c>
    </row>
    <row r="883">
      <c r="B883" s="51" t="inlineStr">
        <is>
          <t>SubleaseIncome</t>
        </is>
      </c>
      <c r="C883" s="51" t="inlineStr">
        <is>
          <t>2024-11-02</t>
        </is>
      </c>
      <c r="D883" s="52" t="n">
        <v>2973000</v>
      </c>
      <c r="E883" s="52" t="n">
        <v>1003000</v>
      </c>
      <c r="F883" s="52" t="n">
        <v>-1970000</v>
      </c>
      <c r="G883" s="53" t="n">
        <v>-0.6626303397241843</v>
      </c>
      <c r="H883" s="54" t="inlineStr">
        <is>
          <t>Open filing ▸</t>
        </is>
      </c>
    </row>
    <row r="884">
      <c r="B884" s="51" t="inlineStr">
        <is>
          <t>SubleaseIncome</t>
        </is>
      </c>
      <c r="C884" s="51" t="inlineStr">
        <is>
          <t>2025-08-02</t>
        </is>
      </c>
      <c r="D884" s="52" t="n">
        <v>2036000</v>
      </c>
      <c r="E884" s="52" t="n">
        <v>1048000</v>
      </c>
      <c r="F884" s="52" t="n">
        <v>-988000</v>
      </c>
      <c r="G884" s="53" t="n">
        <v>-0.4852652259332024</v>
      </c>
      <c r="H884" s="54" t="inlineStr">
        <is>
          <t>Open filing ▸</t>
        </is>
      </c>
    </row>
    <row r="885">
      <c r="B885" s="51" t="inlineStr">
        <is>
          <t>SubleaseIncome</t>
        </is>
      </c>
      <c r="C885" s="51" t="inlineStr">
        <is>
          <t>2025-11-01</t>
        </is>
      </c>
      <c r="D885" s="52" t="n">
        <v>3100000</v>
      </c>
      <c r="E885" s="52" t="n">
        <v>1064000</v>
      </c>
      <c r="F885" s="52" t="n">
        <v>-2036000</v>
      </c>
      <c r="G885" s="53" t="n">
        <v>-0.6567741935483871</v>
      </c>
      <c r="H885" s="54" t="inlineStr">
        <is>
          <t>Open filing ▸</t>
        </is>
      </c>
    </row>
    <row r="886">
      <c r="B886" s="51" t="inlineStr">
        <is>
          <t>TangibleAssetImpairmentCharges</t>
        </is>
      </c>
      <c r="C886" s="51" t="inlineStr">
        <is>
          <t>2019-08-03</t>
        </is>
      </c>
      <c r="D886" s="52" t="n">
        <v>2017000</v>
      </c>
      <c r="E886" s="52" t="n">
        <v>355000</v>
      </c>
      <c r="F886" s="52" t="n">
        <v>-1662000</v>
      </c>
      <c r="G886" s="53" t="n">
        <v>-0.8239960337134358</v>
      </c>
      <c r="H886" s="54" t="inlineStr">
        <is>
          <t>Open filing ▸</t>
        </is>
      </c>
    </row>
    <row r="887">
      <c r="B887" s="51" t="inlineStr">
        <is>
          <t>TangibleAssetImpairmentCharges</t>
        </is>
      </c>
      <c r="C887" s="51" t="inlineStr">
        <is>
          <t>2019-11-02</t>
        </is>
      </c>
      <c r="D887" s="52" t="n">
        <v>5580000</v>
      </c>
      <c r="E887" s="52" t="n">
        <v>3563000</v>
      </c>
      <c r="F887" s="52" t="n">
        <v>-2017000</v>
      </c>
      <c r="G887" s="53" t="n">
        <v>-0.3614695340501792</v>
      </c>
      <c r="H887" s="54" t="inlineStr">
        <is>
          <t>Open filing ▸</t>
        </is>
      </c>
    </row>
    <row r="888">
      <c r="B888" s="51" t="inlineStr">
        <is>
          <t>TangibleAssetImpairmentCharges</t>
        </is>
      </c>
      <c r="C888" s="51" t="inlineStr">
        <is>
          <t>2020-08-01</t>
        </is>
      </c>
      <c r="D888" s="52" t="n">
        <v>10593000</v>
      </c>
      <c r="E888" s="52" t="n">
        <v>2673000</v>
      </c>
      <c r="F888" s="52" t="n">
        <v>-7920000</v>
      </c>
      <c r="G888" s="53" t="n">
        <v>-0.7476635514018691</v>
      </c>
      <c r="H888" s="54" t="inlineStr">
        <is>
          <t>Open filing ▸</t>
        </is>
      </c>
    </row>
    <row r="889">
      <c r="B889" s="51" t="inlineStr">
        <is>
          <t>TangibleAssetImpairmentCharges</t>
        </is>
      </c>
      <c r="C889" s="51" t="inlineStr">
        <is>
          <t>2020-10-31</t>
        </is>
      </c>
      <c r="D889" s="52" t="n">
        <v>12943000</v>
      </c>
      <c r="E889" s="52" t="n">
        <v>2350000</v>
      </c>
      <c r="F889" s="52" t="n">
        <v>-10593000</v>
      </c>
      <c r="G889" s="53" t="n">
        <v>-0.8184346751139612</v>
      </c>
      <c r="H889" s="54" t="inlineStr">
        <is>
          <t>Open filing ▸</t>
        </is>
      </c>
    </row>
    <row r="890">
      <c r="B890" s="51" t="inlineStr">
        <is>
          <t>TangibleAssetImpairmentCharges</t>
        </is>
      </c>
      <c r="C890" s="51" t="inlineStr">
        <is>
          <t>2021-07-31</t>
        </is>
      </c>
      <c r="D890" s="52" t="n">
        <v>746000</v>
      </c>
      <c r="E890" s="52" t="n">
        <v>546000</v>
      </c>
      <c r="F890" s="52" t="n">
        <v>-200000</v>
      </c>
      <c r="G890" s="53" t="n">
        <v>-0.2680965147453083</v>
      </c>
      <c r="H890" s="54" t="inlineStr">
        <is>
          <t>Open filing ▸</t>
        </is>
      </c>
    </row>
    <row r="891">
      <c r="B891" s="51" t="inlineStr">
        <is>
          <t>TangibleAssetImpairmentCharges</t>
        </is>
      </c>
      <c r="C891" s="51" t="inlineStr">
        <is>
          <t>2021-10-30</t>
        </is>
      </c>
      <c r="D891" s="52" t="n">
        <v>1983000</v>
      </c>
      <c r="E891" s="52" t="n">
        <v>1237000</v>
      </c>
      <c r="F891" s="52" t="n">
        <v>-746000</v>
      </c>
      <c r="G891" s="53" t="n">
        <v>-0.3761976802824004</v>
      </c>
      <c r="H891" s="54" t="inlineStr">
        <is>
          <t>Open filing ▸</t>
        </is>
      </c>
    </row>
    <row r="892">
      <c r="B892" s="51" t="inlineStr">
        <is>
          <t>TangibleAssetImpairmentCharges</t>
        </is>
      </c>
      <c r="C892" s="51" t="inlineStr">
        <is>
          <t>2022-07-30</t>
        </is>
      </c>
      <c r="D892" s="52" t="n">
        <v>2104000</v>
      </c>
      <c r="E892" s="52" t="n">
        <v>597000</v>
      </c>
      <c r="F892" s="52" t="n">
        <v>-1507000</v>
      </c>
      <c r="G892" s="53" t="n">
        <v>-0.716254752851711</v>
      </c>
      <c r="H892" s="54" t="inlineStr">
        <is>
          <t>Open filing ▸</t>
        </is>
      </c>
    </row>
    <row r="893">
      <c r="B893" s="51" t="inlineStr">
        <is>
          <t>TangibleAssetImpairmentCharges</t>
        </is>
      </c>
      <c r="C893" s="51" t="inlineStr">
        <is>
          <t>2022-10-29</t>
        </is>
      </c>
      <c r="D893" s="52" t="n">
        <v>4643000</v>
      </c>
      <c r="E893" s="52" t="n">
        <v>2539000</v>
      </c>
      <c r="F893" s="52" t="n">
        <v>-2104000</v>
      </c>
      <c r="G893" s="53" t="n">
        <v>-0.4531552875296145</v>
      </c>
      <c r="H893" s="54" t="inlineStr">
        <is>
          <t>Open filing ▸</t>
        </is>
      </c>
    </row>
    <row r="894">
      <c r="B894" s="51" t="inlineStr">
        <is>
          <t>TangibleAssetImpairmentCharges</t>
        </is>
      </c>
      <c r="C894" s="51" t="inlineStr">
        <is>
          <t>2023-07-29</t>
        </is>
      </c>
      <c r="D894" s="52" t="n">
        <v>3022000</v>
      </c>
      <c r="E894" s="52" t="n">
        <v>0</v>
      </c>
      <c r="F894" s="52" t="n">
        <v>-3022000</v>
      </c>
      <c r="G894" s="53" t="n">
        <v>-1</v>
      </c>
      <c r="H894" s="54" t="inlineStr">
        <is>
          <t>Open filing ▸</t>
        </is>
      </c>
    </row>
    <row r="895">
      <c r="B895" s="51" t="inlineStr">
        <is>
          <t>TangibleAssetImpairmentCharges</t>
        </is>
      </c>
      <c r="C895" s="51" t="inlineStr">
        <is>
          <t>2023-10-28</t>
        </is>
      </c>
      <c r="D895" s="52" t="n">
        <v>3022000</v>
      </c>
      <c r="E895" s="52" t="n">
        <v>0</v>
      </c>
      <c r="F895" s="52" t="n">
        <v>-3022000</v>
      </c>
      <c r="G895" s="53" t="n">
        <v>-1</v>
      </c>
      <c r="H895" s="54" t="inlineStr">
        <is>
          <t>Open filing ▸</t>
        </is>
      </c>
    </row>
    <row r="896">
      <c r="B896" s="51" t="inlineStr">
        <is>
          <t>TangibleAssetImpairmentCharges</t>
        </is>
      </c>
      <c r="C896" s="51" t="inlineStr">
        <is>
          <t>2024-08-03</t>
        </is>
      </c>
      <c r="D896" s="52" t="n">
        <v>757000</v>
      </c>
      <c r="E896" s="52" t="n">
        <v>230000</v>
      </c>
      <c r="F896" s="52" t="n">
        <v>-527000</v>
      </c>
      <c r="G896" s="53" t="n">
        <v>-0.6961690885072656</v>
      </c>
      <c r="H896" s="54" t="inlineStr">
        <is>
          <t>Open filing ▸</t>
        </is>
      </c>
    </row>
    <row r="897">
      <c r="B897" s="51" t="inlineStr">
        <is>
          <t>TangibleAssetImpairmentCharges</t>
        </is>
      </c>
      <c r="C897" s="51" t="inlineStr">
        <is>
          <t>2024-11-02</t>
        </is>
      </c>
      <c r="D897" s="52" t="n">
        <v>6023000</v>
      </c>
      <c r="E897" s="52" t="n">
        <v>5266000</v>
      </c>
      <c r="F897" s="52" t="n">
        <v>-757000</v>
      </c>
      <c r="G897" s="53" t="n">
        <v>-0.1256848746471858</v>
      </c>
      <c r="H897" s="54" t="inlineStr">
        <is>
          <t>Open filing ▸</t>
        </is>
      </c>
    </row>
    <row r="898">
      <c r="B898" s="51" t="inlineStr">
        <is>
          <t>TangibleAssetImpairmentCharges</t>
        </is>
      </c>
      <c r="C898" s="51" t="inlineStr">
        <is>
          <t>2025-08-02</t>
        </is>
      </c>
      <c r="D898" s="52" t="n">
        <v>1458000</v>
      </c>
      <c r="E898" s="52" t="n">
        <v>1228000</v>
      </c>
      <c r="F898" s="52" t="n">
        <v>-230000</v>
      </c>
      <c r="G898" s="53" t="n">
        <v>-0.1577503429355281</v>
      </c>
      <c r="H898" s="54" t="inlineStr">
        <is>
          <t>Open filing ▸</t>
        </is>
      </c>
    </row>
    <row r="899">
      <c r="B899" s="51" t="inlineStr">
        <is>
          <t>TangibleAssetImpairmentCharges</t>
        </is>
      </c>
      <c r="C899" s="51" t="inlineStr">
        <is>
          <t>2025-11-01</t>
        </is>
      </c>
      <c r="D899" s="52" t="n">
        <v>2398000</v>
      </c>
      <c r="E899" s="52" t="n">
        <v>940000</v>
      </c>
      <c r="F899" s="52" t="n">
        <v>-1458000</v>
      </c>
      <c r="G899" s="53" t="n">
        <v>-0.6080066722268557</v>
      </c>
      <c r="H899" s="54" t="inlineStr">
        <is>
          <t>Open filing ▸</t>
        </is>
      </c>
    </row>
    <row r="900">
      <c r="B900" s="51" t="inlineStr">
        <is>
          <t>Treasury Stock, at Average Cost (in shares)</t>
        </is>
      </c>
      <c r="C900" s="51" t="inlineStr">
        <is>
          <t>2021-01-30</t>
        </is>
      </c>
      <c r="D900" s="52" t="n">
        <v>40901000</v>
      </c>
      <c r="E900" s="52" t="n">
        <v>40901000</v>
      </c>
      <c r="F900" s="52" t="n">
        <v>0</v>
      </c>
      <c r="G900" s="53" t="n">
        <v>0</v>
      </c>
      <c r="H900" s="54" t="inlineStr">
        <is>
          <t>Open filing ▸</t>
        </is>
      </c>
    </row>
    <row r="901">
      <c r="B901" s="51" t="inlineStr">
        <is>
          <t>Common Stock [Member]</t>
        </is>
      </c>
      <c r="C901" s="51" t="inlineStr">
        <is>
          <t>2019-11-02</t>
        </is>
      </c>
      <c r="D901" s="52" t="n">
        <v>412000</v>
      </c>
      <c r="E901" s="52" t="n">
        <v>3957000</v>
      </c>
      <c r="F901" s="52" t="n">
        <v>3545000</v>
      </c>
      <c r="G901" s="53" t="n">
        <v>8.604368932038835</v>
      </c>
      <c r="H901" s="54" t="inlineStr">
        <is>
          <t>Open filing ▸</t>
        </is>
      </c>
    </row>
    <row r="902">
      <c r="B902" s="51" t="inlineStr">
        <is>
          <t>Common Stock [Member]</t>
        </is>
      </c>
      <c r="C902" s="51" t="inlineStr">
        <is>
          <t>2021-07-31</t>
        </is>
      </c>
      <c r="D902" s="52" t="n">
        <v>2374000</v>
      </c>
      <c r="E902" s="52" t="n">
        <v>3451000</v>
      </c>
      <c r="F902" s="52" t="n">
        <v>1077000</v>
      </c>
      <c r="G902" s="53" t="n">
        <v>0.453664700926706</v>
      </c>
      <c r="H902" s="54" t="inlineStr">
        <is>
          <t>Open filing ▸</t>
        </is>
      </c>
    </row>
    <row r="903">
      <c r="B903" s="51" t="inlineStr">
        <is>
          <t>Common Stock [Member]</t>
        </is>
      </c>
      <c r="C903" s="51" t="inlineStr">
        <is>
          <t>2021-10-30</t>
        </is>
      </c>
      <c r="D903" s="52" t="n">
        <v>2692000</v>
      </c>
      <c r="E903" s="52" t="n">
        <v>6143000</v>
      </c>
      <c r="F903" s="52" t="n">
        <v>3451000</v>
      </c>
      <c r="G903" s="53" t="n">
        <v>1.281946508172363</v>
      </c>
      <c r="H903" s="54" t="inlineStr">
        <is>
          <t>Open filing ▸</t>
        </is>
      </c>
    </row>
    <row r="904">
      <c r="B904" s="51" t="inlineStr">
        <is>
          <t>Common Stock [Member]</t>
        </is>
      </c>
      <c r="C904" s="51" t="inlineStr">
        <is>
          <t>2022-07-30</t>
        </is>
      </c>
      <c r="D904" s="52" t="n">
        <v>1000000</v>
      </c>
      <c r="E904" s="52" t="n">
        <v>4260000</v>
      </c>
      <c r="F904" s="52" t="n">
        <v>3260000</v>
      </c>
      <c r="G904" s="53" t="n">
        <v>3.26</v>
      </c>
      <c r="H904" s="54" t="inlineStr">
        <is>
          <t>Open filing ▸</t>
        </is>
      </c>
    </row>
    <row r="905">
      <c r="B905" s="51" t="inlineStr">
        <is>
          <t>Common Stock [Member]</t>
        </is>
      </c>
      <c r="C905" s="51" t="inlineStr">
        <is>
          <t>2022-10-29</t>
        </is>
      </c>
      <c r="D905" s="52" t="n">
        <v>510000</v>
      </c>
      <c r="E905" s="52" t="n">
        <v>4770000</v>
      </c>
      <c r="F905" s="52" t="n">
        <v>4260000</v>
      </c>
      <c r="G905" s="53" t="n">
        <v>8.352941176470589</v>
      </c>
      <c r="H905" s="54" t="inlineStr">
        <is>
          <t>Open filing ▸</t>
        </is>
      </c>
    </row>
    <row r="906">
      <c r="B906" s="51" t="inlineStr">
        <is>
          <t>Common Stock [Member]</t>
        </is>
      </c>
      <c r="C906" s="51" t="inlineStr">
        <is>
          <t>2024-08-03</t>
        </is>
      </c>
      <c r="D906" s="52" t="n">
        <v>84000</v>
      </c>
      <c r="E906" s="52" t="n">
        <v>203000</v>
      </c>
      <c r="F906" s="52" t="n">
        <v>119000</v>
      </c>
      <c r="G906" s="53" t="n">
        <v>1.416666666666667</v>
      </c>
      <c r="H906" s="54" t="inlineStr">
        <is>
          <t>Open filing ▸</t>
        </is>
      </c>
    </row>
    <row r="907">
      <c r="B907" s="51" t="inlineStr">
        <is>
          <t>Common Stock [Member]</t>
        </is>
      </c>
      <c r="C907" s="51" t="inlineStr">
        <is>
          <t>2024-11-02</t>
        </is>
      </c>
      <c r="D907" s="52" t="n">
        <v>720000</v>
      </c>
      <c r="E907" s="52" t="n">
        <v>923000</v>
      </c>
      <c r="F907" s="52" t="n">
        <v>203000</v>
      </c>
      <c r="G907" s="53" t="n">
        <v>0.2819444444444444</v>
      </c>
      <c r="H907" s="54" t="inlineStr">
        <is>
          <t>Open filing ▸</t>
        </is>
      </c>
    </row>
    <row r="908">
      <c r="B908" s="51" t="inlineStr">
        <is>
          <t>Common Stock [Member]</t>
        </is>
      </c>
      <c r="C908" s="51" t="inlineStr">
        <is>
          <t>2025-08-02</t>
        </is>
      </c>
      <c r="D908" s="52" t="n">
        <v>599000</v>
      </c>
      <c r="E908" s="52" t="n">
        <v>3248000</v>
      </c>
      <c r="F908" s="52" t="n">
        <v>2649000</v>
      </c>
      <c r="G908" s="53" t="n">
        <v>4.42237061769616</v>
      </c>
      <c r="H908" s="54" t="inlineStr">
        <is>
          <t>Open filing ▸</t>
        </is>
      </c>
    </row>
    <row r="909">
      <c r="B909" s="51" t="inlineStr">
        <is>
          <t>Common Stock [Member]</t>
        </is>
      </c>
      <c r="C909" s="51" t="inlineStr">
        <is>
          <t>2025-11-01</t>
        </is>
      </c>
      <c r="D909" s="52" t="n">
        <v>1250000</v>
      </c>
      <c r="E909" s="52" t="n">
        <v>4498000</v>
      </c>
      <c r="F909" s="52" t="n">
        <v>3248000</v>
      </c>
      <c r="G909" s="53" t="n">
        <v>2.5984</v>
      </c>
      <c r="H909" s="54" t="inlineStr">
        <is>
          <t>Open filing ▸</t>
        </is>
      </c>
    </row>
    <row r="910">
      <c r="B910" s="51" t="inlineStr">
        <is>
          <t>Treasury Stock, Common</t>
        </is>
      </c>
      <c r="C910" s="51" t="inlineStr">
        <is>
          <t>2022-07-30</t>
        </is>
      </c>
      <c r="D910" s="52" t="n">
        <v>1000000</v>
      </c>
      <c r="E910" s="52" t="n">
        <v>4260000</v>
      </c>
      <c r="F910" s="52" t="n">
        <v>3260000</v>
      </c>
      <c r="G910" s="53" t="n">
        <v>3.26</v>
      </c>
      <c r="H910" s="54" t="inlineStr">
        <is>
          <t>Open filing ▸</t>
        </is>
      </c>
    </row>
    <row r="911">
      <c r="B911" s="51" t="inlineStr">
        <is>
          <t>Treasury Stock, Common</t>
        </is>
      </c>
      <c r="C911" s="51" t="inlineStr">
        <is>
          <t>2022-10-29</t>
        </is>
      </c>
      <c r="D911" s="52" t="n">
        <v>510000</v>
      </c>
      <c r="E911" s="52" t="n">
        <v>4770000</v>
      </c>
      <c r="F911" s="52" t="n">
        <v>4260000</v>
      </c>
      <c r="G911" s="53" t="n">
        <v>8.352941176470589</v>
      </c>
      <c r="H911" s="54" t="inlineStr">
        <is>
          <t>Open filing ▸</t>
        </is>
      </c>
    </row>
    <row r="912">
      <c r="B912" s="51" t="inlineStr">
        <is>
          <t>Treasury Stock, Common</t>
        </is>
      </c>
      <c r="C912" s="51" t="inlineStr">
        <is>
          <t>2024-08-03</t>
        </is>
      </c>
      <c r="D912" s="52" t="n">
        <v>84000</v>
      </c>
      <c r="E912" s="52" t="n">
        <v>203000</v>
      </c>
      <c r="F912" s="52" t="n">
        <v>119000</v>
      </c>
      <c r="G912" s="53" t="n">
        <v>1.416666666666667</v>
      </c>
      <c r="H912" s="54" t="inlineStr">
        <is>
          <t>Open filing ▸</t>
        </is>
      </c>
    </row>
    <row r="913">
      <c r="B913" s="51" t="inlineStr">
        <is>
          <t>Treasury Stock, Common</t>
        </is>
      </c>
      <c r="C913" s="51" t="inlineStr">
        <is>
          <t>2024-11-02</t>
        </is>
      </c>
      <c r="D913" s="52" t="n">
        <v>720000</v>
      </c>
      <c r="E913" s="52" t="n">
        <v>923000</v>
      </c>
      <c r="F913" s="52" t="n">
        <v>203000</v>
      </c>
      <c r="G913" s="53" t="n">
        <v>0.2819444444444444</v>
      </c>
      <c r="H913" s="54" t="inlineStr">
        <is>
          <t>Open filing ▸</t>
        </is>
      </c>
    </row>
    <row r="914">
      <c r="B914" s="51" t="inlineStr">
        <is>
          <t>Treasury Stock, Common</t>
        </is>
      </c>
      <c r="C914" s="51" t="inlineStr">
        <is>
          <t>2025-08-02</t>
        </is>
      </c>
      <c r="D914" s="52" t="n">
        <v>599000</v>
      </c>
      <c r="E914" s="52" t="n">
        <v>3248000</v>
      </c>
      <c r="F914" s="52" t="n">
        <v>2649000</v>
      </c>
      <c r="G914" s="53" t="n">
        <v>4.42237061769616</v>
      </c>
      <c r="H914" s="54" t="inlineStr">
        <is>
          <t>Open filing ▸</t>
        </is>
      </c>
    </row>
    <row r="915">
      <c r="B915" s="51" t="inlineStr">
        <is>
          <t>Treasury Stock, Common</t>
        </is>
      </c>
      <c r="C915" s="51" t="inlineStr">
        <is>
          <t>2025-11-01</t>
        </is>
      </c>
      <c r="D915" s="52" t="n">
        <v>1250000</v>
      </c>
      <c r="E915" s="52" t="n">
        <v>4498000</v>
      </c>
      <c r="F915" s="52" t="n">
        <v>3248000</v>
      </c>
      <c r="G915" s="53" t="n">
        <v>2.5984</v>
      </c>
      <c r="H915" s="54" t="inlineStr">
        <is>
          <t>Open filing ▸</t>
        </is>
      </c>
    </row>
    <row r="916">
      <c r="B916" s="51" t="inlineStr">
        <is>
          <t>Treasury Stock [Member]</t>
        </is>
      </c>
      <c r="C916" s="51" t="inlineStr">
        <is>
          <t>2019-02-02</t>
        </is>
      </c>
      <c r="D916" s="52" t="n">
        <v>-2931000</v>
      </c>
      <c r="E916" s="52" t="n">
        <v>2931000</v>
      </c>
      <c r="F916" s="52" t="n">
        <v>5862000</v>
      </c>
      <c r="G916" s="53" t="n">
        <v>-2</v>
      </c>
      <c r="H916" s="54" t="inlineStr">
        <is>
          <t>Open filing ▸</t>
        </is>
      </c>
    </row>
    <row r="917">
      <c r="B917" s="51" t="inlineStr">
        <is>
          <t>Treasury Stock [Member]</t>
        </is>
      </c>
      <c r="C917" s="51" t="inlineStr">
        <is>
          <t>2019-11-02</t>
        </is>
      </c>
      <c r="D917" s="52" t="n">
        <v>-412000</v>
      </c>
      <c r="E917" s="52" t="n">
        <v>-3957000</v>
      </c>
      <c r="F917" s="52" t="n">
        <v>-3545000</v>
      </c>
      <c r="G917" s="53" t="n">
        <v>8.604368932038835</v>
      </c>
      <c r="H917" s="54" t="inlineStr">
        <is>
          <t>Open filing ▸</t>
        </is>
      </c>
    </row>
    <row r="918">
      <c r="B918" s="51" t="inlineStr">
        <is>
          <t>Treasury Stock [Member]</t>
        </is>
      </c>
      <c r="C918" s="51" t="inlineStr">
        <is>
          <t>2020-02-01</t>
        </is>
      </c>
      <c r="D918" s="52" t="n">
        <v>-3957000</v>
      </c>
      <c r="E918" s="52" t="n">
        <v>3957000</v>
      </c>
      <c r="F918" s="52" t="n">
        <v>7914000</v>
      </c>
      <c r="G918" s="53" t="n">
        <v>-2</v>
      </c>
      <c r="H918" s="54" t="inlineStr">
        <is>
          <t>Open filing ▸</t>
        </is>
      </c>
    </row>
    <row r="919">
      <c r="B919" s="51" t="inlineStr">
        <is>
          <t>Treasury Stock [Member]</t>
        </is>
      </c>
      <c r="C919" s="51" t="inlineStr">
        <is>
          <t>2021-07-31</t>
        </is>
      </c>
      <c r="D919" s="52" t="n">
        <v>-2374000</v>
      </c>
      <c r="E919" s="52" t="n">
        <v>3451000</v>
      </c>
      <c r="F919" s="52" t="n">
        <v>5825000</v>
      </c>
      <c r="G919" s="53" t="n">
        <v>-2.453664700926706</v>
      </c>
      <c r="H919" s="54" t="inlineStr">
        <is>
          <t>Open filing ▸</t>
        </is>
      </c>
    </row>
    <row r="920">
      <c r="B920" s="51" t="inlineStr">
        <is>
          <t>Treasury Stock [Member]</t>
        </is>
      </c>
      <c r="C920" s="51" t="inlineStr">
        <is>
          <t>2021-10-30</t>
        </is>
      </c>
      <c r="D920" s="52" t="n">
        <v>-2692000</v>
      </c>
      <c r="E920" s="52" t="n">
        <v>6143000</v>
      </c>
      <c r="F920" s="52" t="n">
        <v>8835000</v>
      </c>
      <c r="G920" s="53" t="n">
        <v>-3.281946508172362</v>
      </c>
      <c r="H920" s="54" t="inlineStr">
        <is>
          <t>Open filing ▸</t>
        </is>
      </c>
    </row>
    <row r="921">
      <c r="B921" s="51" t="inlineStr">
        <is>
          <t>Treasury Stock [Member]</t>
        </is>
      </c>
      <c r="C921" s="51" t="inlineStr">
        <is>
          <t>2022-07-30</t>
        </is>
      </c>
      <c r="D921" s="52" t="n">
        <v>1000000</v>
      </c>
      <c r="E921" s="52" t="n">
        <v>4260000</v>
      </c>
      <c r="F921" s="52" t="n">
        <v>3260000</v>
      </c>
      <c r="G921" s="53" t="n">
        <v>3.26</v>
      </c>
      <c r="H921" s="54" t="inlineStr">
        <is>
          <t>Open filing ▸</t>
        </is>
      </c>
    </row>
    <row r="922">
      <c r="B922" s="51" t="inlineStr">
        <is>
          <t>Treasury Stock [Member]</t>
        </is>
      </c>
      <c r="C922" s="51" t="inlineStr">
        <is>
          <t>2022-10-29</t>
        </is>
      </c>
      <c r="D922" s="52" t="n">
        <v>510000</v>
      </c>
      <c r="E922" s="52" t="n">
        <v>4770000</v>
      </c>
      <c r="F922" s="52" t="n">
        <v>4260000</v>
      </c>
      <c r="G922" s="53" t="n">
        <v>8.352941176470589</v>
      </c>
      <c r="H922" s="54" t="inlineStr">
        <is>
          <t>Open filing ▸</t>
        </is>
      </c>
    </row>
    <row r="923">
      <c r="B923" s="51" t="inlineStr">
        <is>
          <t>Treasury Stock, Value, Acquired, Cost Method</t>
        </is>
      </c>
      <c r="C923" s="51" t="inlineStr">
        <is>
          <t>2019-02-02</t>
        </is>
      </c>
      <c r="D923" s="52" t="n">
        <v>-68670000</v>
      </c>
      <c r="E923" s="52" t="n">
        <v>68670000</v>
      </c>
      <c r="F923" s="52" t="n">
        <v>137340000</v>
      </c>
      <c r="G923" s="53" t="n">
        <v>-2</v>
      </c>
      <c r="H923" s="54" t="inlineStr">
        <is>
          <t>Open filing ▸</t>
        </is>
      </c>
    </row>
    <row r="924">
      <c r="B924" s="51" t="inlineStr">
        <is>
          <t>Treasury Stock, Value, Acquired, Cost Method</t>
        </is>
      </c>
      <c r="C924" s="51" t="inlineStr">
        <is>
          <t>2019-11-02</t>
        </is>
      </c>
      <c r="D924" s="52" t="n">
        <v>63542000</v>
      </c>
      <c r="E924" s="52" t="n">
        <v>5730000</v>
      </c>
      <c r="F924" s="52" t="n">
        <v>-57812000</v>
      </c>
      <c r="G924" s="53" t="n">
        <v>-0.9098234238771207</v>
      </c>
      <c r="H924" s="54" t="inlineStr">
        <is>
          <t>Open filing ▸</t>
        </is>
      </c>
    </row>
    <row r="925">
      <c r="B925" s="51" t="inlineStr">
        <is>
          <t>Treasury Stock, Value, Acquired, Cost Method</t>
        </is>
      </c>
      <c r="C925" s="51" t="inlineStr">
        <is>
          <t>2020-02-01</t>
        </is>
      </c>
      <c r="D925" s="52" t="n">
        <v>-63542000</v>
      </c>
      <c r="E925" s="52" t="n">
        <v>63542000</v>
      </c>
      <c r="F925" s="52" t="n">
        <v>127084000</v>
      </c>
      <c r="G925" s="53" t="n">
        <v>-2</v>
      </c>
      <c r="H925" s="54" t="inlineStr">
        <is>
          <t>Open filing ▸</t>
        </is>
      </c>
    </row>
    <row r="926">
      <c r="B926" s="51" t="inlineStr">
        <is>
          <t>Treasury Stock, Value, Acquired, Cost Method</t>
        </is>
      </c>
      <c r="C926" s="51" t="inlineStr">
        <is>
          <t>2021-07-31</t>
        </is>
      </c>
      <c r="D926" s="52" t="n">
        <v>135249000</v>
      </c>
      <c r="E926" s="52" t="n">
        <v>100000000</v>
      </c>
      <c r="F926" s="52" t="n">
        <v>-35249000</v>
      </c>
      <c r="G926" s="53" t="n">
        <v>-0.2606229990609912</v>
      </c>
      <c r="H926" s="54" t="inlineStr">
        <is>
          <t>Open filing ▸</t>
        </is>
      </c>
    </row>
    <row r="927">
      <c r="B927" s="51" t="inlineStr">
        <is>
          <t>Treasury Stock, Value, Acquired, Cost Method</t>
        </is>
      </c>
      <c r="C927" s="51" t="inlineStr">
        <is>
          <t>2021-10-30</t>
        </is>
      </c>
      <c r="D927" s="52" t="n">
        <v>235249000</v>
      </c>
      <c r="E927" s="52" t="n">
        <v>100000000</v>
      </c>
      <c r="F927" s="52" t="n">
        <v>-135249000</v>
      </c>
      <c r="G927" s="53" t="n">
        <v>-0.5749184906205765</v>
      </c>
      <c r="H927" s="54" t="inlineStr">
        <is>
          <t>Open filing ▸</t>
        </is>
      </c>
    </row>
    <row r="928">
      <c r="B928" s="51" t="inlineStr">
        <is>
          <t>Treasury Stock, Value, Acquired, Cost Method</t>
        </is>
      </c>
      <c r="C928" s="51" t="inlineStr">
        <is>
          <t>2022-07-30</t>
        </is>
      </c>
      <c r="D928" s="52" t="n">
        <v>117775000</v>
      </c>
      <c r="E928" s="52" t="n">
        <v>17775000</v>
      </c>
      <c r="F928" s="52" t="n">
        <v>-100000000</v>
      </c>
      <c r="G928" s="53" t="n">
        <v>-0.8490766291657822</v>
      </c>
      <c r="H928" s="54" t="inlineStr">
        <is>
          <t>Open filing ▸</t>
        </is>
      </c>
    </row>
    <row r="929">
      <c r="B929" s="51" t="inlineStr">
        <is>
          <t>Treasury Stock, Value, Acquired, Cost Method</t>
        </is>
      </c>
      <c r="C929" s="51" t="inlineStr">
        <is>
          <t>2022-10-29</t>
        </is>
      </c>
      <c r="D929" s="52" t="n">
        <v>125775000</v>
      </c>
      <c r="E929" s="52" t="n">
        <v>8000000</v>
      </c>
      <c r="F929" s="52" t="n">
        <v>-117775000</v>
      </c>
      <c r="G929" s="53" t="n">
        <v>-0.9363943549990061</v>
      </c>
      <c r="H929" s="54" t="inlineStr">
        <is>
          <t>Open filing ▸</t>
        </is>
      </c>
    </row>
    <row r="930">
      <c r="B930" s="51" t="inlineStr">
        <is>
          <t>Treasury Stock, Value, Acquired, Cost Method</t>
        </is>
      </c>
      <c r="C930" s="51" t="inlineStr">
        <is>
          <t>2024-08-03</t>
        </is>
      </c>
      <c r="D930" s="52" t="n">
        <v>30000000</v>
      </c>
      <c r="E930" s="52" t="n">
        <v>15000000</v>
      </c>
      <c r="F930" s="52" t="n">
        <v>-15000000</v>
      </c>
      <c r="G930" s="53" t="n">
        <v>-0.5</v>
      </c>
      <c r="H930" s="54" t="inlineStr">
        <is>
          <t>Open filing ▸</t>
        </is>
      </c>
    </row>
    <row r="931">
      <c r="B931" s="51" t="inlineStr">
        <is>
          <t>Treasury Stock, Value, Acquired, Cost Method</t>
        </is>
      </c>
      <c r="C931" s="51" t="inlineStr">
        <is>
          <t>2024-11-02</t>
        </is>
      </c>
      <c r="D931" s="52" t="n">
        <v>130056000</v>
      </c>
      <c r="E931" s="52" t="n">
        <v>100056000</v>
      </c>
      <c r="F931" s="52" t="n">
        <v>-30000000</v>
      </c>
      <c r="G931" s="53" t="n">
        <v>-0.2306698652887987</v>
      </c>
      <c r="H931" s="54" t="inlineStr">
        <is>
          <t>Open filing ▸</t>
        </is>
      </c>
    </row>
    <row r="932">
      <c r="B932" s="51" t="inlineStr">
        <is>
          <t>Treasury Stock, Value, Acquired, Cost Method</t>
        </is>
      </c>
      <c r="C932" s="51" t="inlineStr">
        <is>
          <t>2025-08-02</t>
        </is>
      </c>
      <c r="D932" s="52" t="n">
        <v>252046000</v>
      </c>
      <c r="E932" s="52" t="n">
        <v>50480000</v>
      </c>
      <c r="F932" s="52" t="n">
        <v>-201566000</v>
      </c>
      <c r="G932" s="53" t="n">
        <v>-0.7997190988946462</v>
      </c>
      <c r="H932" s="54" t="inlineStr">
        <is>
          <t>Open filing ▸</t>
        </is>
      </c>
    </row>
    <row r="933">
      <c r="B933" s="51" t="inlineStr">
        <is>
          <t>Treasury Stock, Value, Acquired, Cost Method</t>
        </is>
      </c>
      <c r="C933" s="51" t="inlineStr">
        <is>
          <t>2025-11-01</t>
        </is>
      </c>
      <c r="D933" s="52" t="n">
        <v>353007000</v>
      </c>
      <c r="E933" s="52" t="n">
        <v>100961000</v>
      </c>
      <c r="F933" s="52" t="n">
        <v>-252046000</v>
      </c>
      <c r="G933" s="53" t="n">
        <v>-0.7139971728605948</v>
      </c>
      <c r="H933" s="54" t="inlineStr">
        <is>
          <t>Open filing ▸</t>
        </is>
      </c>
    </row>
    <row r="934">
      <c r="B934" s="51" t="inlineStr">
        <is>
          <t>Treasury Stock, Common</t>
        </is>
      </c>
      <c r="C934" s="51" t="inlineStr">
        <is>
          <t>2022-07-30</t>
        </is>
      </c>
      <c r="D934" s="52" t="n">
        <v>17775000</v>
      </c>
      <c r="E934" s="52" t="n">
        <v>117775000</v>
      </c>
      <c r="F934" s="52" t="n">
        <v>100000000</v>
      </c>
      <c r="G934" s="53" t="n">
        <v>5.625879043600563</v>
      </c>
      <c r="H934" s="54" t="inlineStr">
        <is>
          <t>Open filing ▸</t>
        </is>
      </c>
    </row>
    <row r="935">
      <c r="B935" s="51" t="inlineStr">
        <is>
          <t>Treasury Stock, Common</t>
        </is>
      </c>
      <c r="C935" s="51" t="inlineStr">
        <is>
          <t>2022-10-29</t>
        </is>
      </c>
      <c r="D935" s="52" t="n">
        <v>8000000</v>
      </c>
      <c r="E935" s="52" t="n">
        <v>125775000</v>
      </c>
      <c r="F935" s="52" t="n">
        <v>117775000</v>
      </c>
      <c r="G935" s="53" t="n">
        <v>14.721875</v>
      </c>
      <c r="H935" s="54" t="inlineStr">
        <is>
          <t>Open filing ▸</t>
        </is>
      </c>
    </row>
    <row r="936">
      <c r="B936" s="51" t="inlineStr">
        <is>
          <t>Treasury Stock, Common</t>
        </is>
      </c>
      <c r="C936" s="51" t="inlineStr">
        <is>
          <t>2024-08-03</t>
        </is>
      </c>
      <c r="D936" s="52" t="n">
        <v>15000000</v>
      </c>
      <c r="E936" s="52" t="n">
        <v>30000000</v>
      </c>
      <c r="F936" s="52" t="n">
        <v>15000000</v>
      </c>
      <c r="G936" s="53" t="n">
        <v>1</v>
      </c>
      <c r="H936" s="54" t="inlineStr">
        <is>
          <t>Open filing ▸</t>
        </is>
      </c>
    </row>
    <row r="937">
      <c r="B937" s="51" t="inlineStr">
        <is>
          <t>Treasury Stock, Common</t>
        </is>
      </c>
      <c r="C937" s="51" t="inlineStr">
        <is>
          <t>2024-11-02</t>
        </is>
      </c>
      <c r="D937" s="52" t="n">
        <v>100056000</v>
      </c>
      <c r="E937" s="52" t="n">
        <v>130056000</v>
      </c>
      <c r="F937" s="52" t="n">
        <v>30000000</v>
      </c>
      <c r="G937" s="53" t="n">
        <v>0.2998320940273447</v>
      </c>
      <c r="H937" s="54" t="inlineStr">
        <is>
          <t>Open filing ▸</t>
        </is>
      </c>
    </row>
    <row r="938">
      <c r="B938" s="51" t="inlineStr">
        <is>
          <t>Treasury Stock, Common</t>
        </is>
      </c>
      <c r="C938" s="51" t="inlineStr">
        <is>
          <t>2025-08-02</t>
        </is>
      </c>
      <c r="D938" s="52" t="n">
        <v>50480000</v>
      </c>
      <c r="E938" s="52" t="n">
        <v>252046000</v>
      </c>
      <c r="F938" s="52" t="n">
        <v>201566000</v>
      </c>
      <c r="G938" s="53" t="n">
        <v>3.992987321711569</v>
      </c>
      <c r="H938" s="54" t="inlineStr">
        <is>
          <t>Open filing ▸</t>
        </is>
      </c>
    </row>
    <row r="939">
      <c r="B939" s="51" t="inlineStr">
        <is>
          <t>Treasury Stock, Common</t>
        </is>
      </c>
      <c r="C939" s="51" t="inlineStr">
        <is>
          <t>2025-11-01</t>
        </is>
      </c>
      <c r="D939" s="52" t="n">
        <v>100961000</v>
      </c>
      <c r="E939" s="52" t="n">
        <v>353007000</v>
      </c>
      <c r="F939" s="52" t="n">
        <v>252046000</v>
      </c>
      <c r="G939" s="53" t="n">
        <v>2.496468933548598</v>
      </c>
      <c r="H939" s="54" t="inlineStr">
        <is>
          <t>Open filing ▸</t>
        </is>
      </c>
    </row>
    <row r="940">
      <c r="B940" s="51" t="inlineStr">
        <is>
          <t>Treasury Stock [Member]</t>
        </is>
      </c>
      <c r="C940" s="51" t="inlineStr">
        <is>
          <t>2019-11-02</t>
        </is>
      </c>
      <c r="D940" s="52" t="n">
        <v>5730000</v>
      </c>
      <c r="E940" s="52" t="n">
        <v>63542000</v>
      </c>
      <c r="F940" s="52" t="n">
        <v>57812000</v>
      </c>
      <c r="G940" s="53" t="n">
        <v>10.08935427574171</v>
      </c>
      <c r="H940" s="54" t="inlineStr">
        <is>
          <t>Open filing ▸</t>
        </is>
      </c>
    </row>
    <row r="941">
      <c r="B941" s="51" t="inlineStr">
        <is>
          <t>Treasury Stock [Member]</t>
        </is>
      </c>
      <c r="C941" s="51" t="inlineStr">
        <is>
          <t>2021-07-31</t>
        </is>
      </c>
      <c r="D941" s="52" t="n">
        <v>100000000</v>
      </c>
      <c r="E941" s="52" t="n">
        <v>135249000</v>
      </c>
      <c r="F941" s="52" t="n">
        <v>35249000</v>
      </c>
      <c r="G941" s="53" t="n">
        <v>0.35249</v>
      </c>
      <c r="H941" s="54" t="inlineStr">
        <is>
          <t>Open filing ▸</t>
        </is>
      </c>
    </row>
    <row r="942">
      <c r="B942" s="51" t="inlineStr">
        <is>
          <t>Treasury Stock [Member]</t>
        </is>
      </c>
      <c r="C942" s="51" t="inlineStr">
        <is>
          <t>2021-10-30</t>
        </is>
      </c>
      <c r="D942" s="52" t="n">
        <v>100000000</v>
      </c>
      <c r="E942" s="52" t="n">
        <v>235249000</v>
      </c>
      <c r="F942" s="52" t="n">
        <v>135249000</v>
      </c>
      <c r="G942" s="53" t="n">
        <v>1.35249</v>
      </c>
      <c r="H942" s="54" t="inlineStr">
        <is>
          <t>Open filing ▸</t>
        </is>
      </c>
    </row>
    <row r="943">
      <c r="B943" s="51" t="inlineStr">
        <is>
          <t>Treasury Stock [Member]</t>
        </is>
      </c>
      <c r="C943" s="51" t="inlineStr">
        <is>
          <t>2022-07-30</t>
        </is>
      </c>
      <c r="D943" s="52" t="n">
        <v>17775000</v>
      </c>
      <c r="E943" s="52" t="n">
        <v>117775000</v>
      </c>
      <c r="F943" s="52" t="n">
        <v>100000000</v>
      </c>
      <c r="G943" s="53" t="n">
        <v>5.625879043600563</v>
      </c>
      <c r="H943" s="54" t="inlineStr">
        <is>
          <t>Open filing ▸</t>
        </is>
      </c>
    </row>
    <row r="944">
      <c r="B944" s="51" t="inlineStr">
        <is>
          <t>Treasury Stock [Member]</t>
        </is>
      </c>
      <c r="C944" s="51" t="inlineStr">
        <is>
          <t>2022-10-29</t>
        </is>
      </c>
      <c r="D944" s="52" t="n">
        <v>8000000</v>
      </c>
      <c r="E944" s="52" t="n">
        <v>125775000</v>
      </c>
      <c r="F944" s="52" t="n">
        <v>117775000</v>
      </c>
      <c r="G944" s="53" t="n">
        <v>14.721875</v>
      </c>
      <c r="H944" s="54" t="inlineStr">
        <is>
          <t>Open filing ▸</t>
        </is>
      </c>
    </row>
    <row r="945">
      <c r="B945" s="51" t="inlineStr">
        <is>
          <t>UnallocatedCorporateExpenses</t>
        </is>
      </c>
      <c r="C945" s="51" t="inlineStr">
        <is>
          <t>2024-08-03</t>
        </is>
      </c>
      <c r="D945" s="52" t="n">
        <v>134290000</v>
      </c>
      <c r="E945" s="52" t="n">
        <v>280967000</v>
      </c>
      <c r="F945" s="52" t="n">
        <v>146677000</v>
      </c>
      <c r="G945" s="53" t="n">
        <v>1.092240673170005</v>
      </c>
      <c r="H945" s="54" t="inlineStr">
        <is>
          <t>Open filing ▸</t>
        </is>
      </c>
    </row>
    <row r="946">
      <c r="B946" s="51" t="inlineStr">
        <is>
          <t>UnallocatedCorporateExpenses</t>
        </is>
      </c>
      <c r="C946" s="51" t="inlineStr">
        <is>
          <t>2024-11-02</t>
        </is>
      </c>
      <c r="D946" s="52" t="n">
        <v>142787000</v>
      </c>
      <c r="E946" s="52" t="n">
        <v>423754000</v>
      </c>
      <c r="F946" s="52" t="n">
        <v>280967000</v>
      </c>
      <c r="G946" s="53" t="n">
        <v>1.96773515796256</v>
      </c>
      <c r="H946" s="54" t="inlineStr">
        <is>
          <t>Open filing ▸</t>
        </is>
      </c>
    </row>
    <row r="947">
      <c r="B947" s="51" t="inlineStr">
        <is>
          <t>UnallocatedCorporateExpenses</t>
        </is>
      </c>
      <c r="C947" s="51" t="inlineStr">
        <is>
          <t>2025-08-02</t>
        </is>
      </c>
      <c r="D947" s="52" t="n">
        <v>131734000</v>
      </c>
      <c r="E947" s="52" t="n">
        <v>268785000</v>
      </c>
      <c r="F947" s="52" t="n">
        <v>137051000</v>
      </c>
      <c r="G947" s="53" t="n">
        <v>1.040361637845962</v>
      </c>
      <c r="H947" s="54" t="inlineStr">
        <is>
          <t>Open filing ▸</t>
        </is>
      </c>
    </row>
    <row r="948">
      <c r="B948" s="51" t="inlineStr">
        <is>
          <t>UnallocatedCorporateExpenses</t>
        </is>
      </c>
      <c r="C948" s="51" t="inlineStr">
        <is>
          <t>2025-11-01</t>
        </is>
      </c>
      <c r="D948" s="52" t="n">
        <v>148743000</v>
      </c>
      <c r="E948" s="52" t="n">
        <v>417528000</v>
      </c>
      <c r="F948" s="52" t="n">
        <v>268785000</v>
      </c>
      <c r="G948" s="53" t="n">
        <v>1.80704302051189</v>
      </c>
      <c r="H948" s="54" t="inlineStr">
        <is>
          <t>Open filing ▸</t>
        </is>
      </c>
    </row>
    <row r="949">
      <c r="B949" s="51" t="inlineStr">
        <is>
          <t>UnrecognizedTaxBenefitsDecreasesResultingFromPriorPeriodTaxPositions</t>
        </is>
      </c>
      <c r="C949" s="51" t="inlineStr">
        <is>
          <t>2019-02-02</t>
        </is>
      </c>
      <c r="D949" s="52" t="n">
        <v>-3000</v>
      </c>
      <c r="E949" s="52" t="n">
        <v>3000</v>
      </c>
      <c r="F949" s="52" t="n">
        <v>6000</v>
      </c>
      <c r="G949" s="53" t="n">
        <v>-2</v>
      </c>
      <c r="H949" s="54" t="inlineStr">
        <is>
          <t>Open filing ▸</t>
        </is>
      </c>
    </row>
    <row r="950">
      <c r="B950" s="51" t="inlineStr">
        <is>
          <t>ValuationAllowanceDeferredTaxAssetChangeInAmount</t>
        </is>
      </c>
      <c r="C950" s="51" t="inlineStr">
        <is>
          <t>2021-07-31</t>
        </is>
      </c>
      <c r="D950" s="52" t="n">
        <v>10100000</v>
      </c>
      <c r="E950" s="52" t="n">
        <v>6700000</v>
      </c>
      <c r="F950" s="52" t="n">
        <v>-3400000</v>
      </c>
      <c r="G950" s="53" t="n">
        <v>-0.3366336633663367</v>
      </c>
      <c r="H950" s="54" t="inlineStr">
        <is>
          <t>Open filing ▸</t>
        </is>
      </c>
    </row>
    <row r="951">
      <c r="B951" s="51" t="inlineStr">
        <is>
          <t>ValuationAllowanceDeferredTaxAssetChangeInAmount</t>
        </is>
      </c>
      <c r="C951" s="51" t="inlineStr">
        <is>
          <t>2021-10-30</t>
        </is>
      </c>
      <c r="D951" s="52" t="n">
        <v>13600000</v>
      </c>
      <c r="E951" s="52" t="n">
        <v>3500000</v>
      </c>
      <c r="F951" s="52" t="n">
        <v>-10100000</v>
      </c>
      <c r="G951" s="53" t="n">
        <v>-0.7426470588235294</v>
      </c>
      <c r="H951" s="54" t="inlineStr">
        <is>
          <t>Open filing ▸</t>
        </is>
      </c>
    </row>
    <row r="952">
      <c r="B952" s="51" t="inlineStr">
        <is>
          <t>ValuationAllowanceDeferredTaxAssetChangeInAmount</t>
        </is>
      </c>
      <c r="C952" s="51" t="inlineStr">
        <is>
          <t>2022-07-30</t>
        </is>
      </c>
      <c r="D952" s="52" t="n">
        <v>10100000</v>
      </c>
      <c r="E952" s="52" t="n">
        <v>6700000</v>
      </c>
      <c r="F952" s="52" t="n">
        <v>-3400000</v>
      </c>
      <c r="G952" s="53" t="n">
        <v>-0.3366336633663367</v>
      </c>
      <c r="H952" s="54" t="inlineStr">
        <is>
          <t>Open filing ▸</t>
        </is>
      </c>
    </row>
    <row r="953">
      <c r="B953" s="51" t="inlineStr">
        <is>
          <t>ValuationAllowanceDeferredTaxAssetChangeInAmount</t>
        </is>
      </c>
      <c r="C953" s="51" t="inlineStr">
        <is>
          <t>2022-10-29</t>
        </is>
      </c>
      <c r="D953" s="52" t="n">
        <v>13600000</v>
      </c>
      <c r="E953" s="52" t="n">
        <v>200000</v>
      </c>
      <c r="F953" s="52" t="n">
        <v>-13400000</v>
      </c>
      <c r="G953" s="53" t="n">
        <v>-0.9852941176470589</v>
      </c>
      <c r="H953" s="54" t="inlineStr">
        <is>
          <t>Open filing ▸</t>
        </is>
      </c>
    </row>
    <row r="954">
      <c r="B954" s="51" t="inlineStr">
        <is>
          <t>ValuationAllowanceDeferredTaxAssetDiscreteBenefitIncreaseDecreaseAmount</t>
        </is>
      </c>
      <c r="C954" s="51" t="inlineStr">
        <is>
          <t>2021-07-31</t>
        </is>
      </c>
      <c r="D954" s="52" t="n">
        <v>23500000</v>
      </c>
      <c r="E954" s="52" t="n">
        <v>23600000</v>
      </c>
      <c r="F954" s="52" t="n">
        <v>100000</v>
      </c>
      <c r="G954" s="53" t="n">
        <v>0.00425531914893617</v>
      </c>
      <c r="H954" s="54" t="inlineStr">
        <is>
          <t>Open filing ▸</t>
        </is>
      </c>
    </row>
    <row r="955">
      <c r="B955" s="51" t="inlineStr">
        <is>
          <t>ValuationAllowanceDeferredTaxAssetDiscreteBenefitIncreaseDecreaseAmount</t>
        </is>
      </c>
      <c r="C955" s="51" t="inlineStr">
        <is>
          <t>2022-07-30</t>
        </is>
      </c>
      <c r="D955" s="52" t="n">
        <v>23500000</v>
      </c>
      <c r="E955" s="52" t="n">
        <v>23600000</v>
      </c>
      <c r="F955" s="52" t="n">
        <v>100000</v>
      </c>
      <c r="G955" s="53" t="n">
        <v>0.00425531914893617</v>
      </c>
      <c r="H955" s="54" t="inlineStr">
        <is>
          <t>Open filing ▸</t>
        </is>
      </c>
    </row>
    <row r="956">
      <c r="B956" s="51" t="inlineStr">
        <is>
          <t>ValuationAllowanceDeferredTaxAssetIncreaseDecreaseAmount</t>
        </is>
      </c>
      <c r="C956" s="51" t="inlineStr">
        <is>
          <t>2022-07-30</t>
        </is>
      </c>
      <c r="D956" s="52" t="n">
        <v>4800000</v>
      </c>
      <c r="E956" s="52" t="n">
        <v>7200000</v>
      </c>
      <c r="F956" s="52" t="n">
        <v>2400000</v>
      </c>
      <c r="G956" s="53" t="n">
        <v>0.5</v>
      </c>
      <c r="H956" s="54" t="inlineStr">
        <is>
          <t>Open filing ▸</t>
        </is>
      </c>
    </row>
    <row r="957">
      <c r="B957" s="51" t="inlineStr">
        <is>
          <t>ValuationAllowanceDeferredTaxAssetIncreaseDecreaseAmount</t>
        </is>
      </c>
      <c r="C957" s="51" t="inlineStr">
        <is>
          <t>2022-10-29</t>
        </is>
      </c>
      <c r="D957" s="52" t="n">
        <v>5600000</v>
      </c>
      <c r="E957" s="52" t="n">
        <v>12800000</v>
      </c>
      <c r="F957" s="52" t="n">
        <v>7200000</v>
      </c>
      <c r="G957" s="53" t="n">
        <v>1.285714285714286</v>
      </c>
      <c r="H957" s="54" t="inlineStr">
        <is>
          <t>Open filing ▸</t>
        </is>
      </c>
    </row>
    <row r="958">
      <c r="B958" s="51" t="inlineStr">
        <is>
          <t>ValuationAllowanceDeferredTaxAssetIncreaseDecreaseAmount</t>
        </is>
      </c>
      <c r="C958" s="51" t="inlineStr">
        <is>
          <t>2023-07-29</t>
        </is>
      </c>
      <c r="D958" s="52" t="n">
        <v>3400000</v>
      </c>
      <c r="E958" s="52" t="n">
        <v>6500000</v>
      </c>
      <c r="F958" s="52" t="n">
        <v>3100000</v>
      </c>
      <c r="G958" s="53" t="n">
        <v>0.9117647058823529</v>
      </c>
      <c r="H958" s="54" t="inlineStr">
        <is>
          <t>Open filing ▸</t>
        </is>
      </c>
    </row>
    <row r="959">
      <c r="B959" s="51" t="inlineStr">
        <is>
          <t>ValuationAllowanceDeferredTaxAssetIncreaseDecreaseAmount</t>
        </is>
      </c>
      <c r="C959" s="51" t="inlineStr">
        <is>
          <t>2023-10-28</t>
        </is>
      </c>
      <c r="D959" s="52" t="n">
        <v>3000000</v>
      </c>
      <c r="E959" s="52" t="n">
        <v>9600000</v>
      </c>
      <c r="F959" s="52" t="n">
        <v>6600000</v>
      </c>
      <c r="G959" s="53" t="n">
        <v>2.2</v>
      </c>
      <c r="H959" s="54" t="inlineStr">
        <is>
          <t>Open filing ▸</t>
        </is>
      </c>
    </row>
    <row r="960">
      <c r="B960" s="51" t="inlineStr">
        <is>
          <t>ValuationAllowanceDeferredTaxAssetIncreaseDecreaseAmount</t>
        </is>
      </c>
      <c r="C960" s="51" t="inlineStr">
        <is>
          <t>2024-08-03</t>
        </is>
      </c>
      <c r="D960" s="52" t="n">
        <v>1100000</v>
      </c>
      <c r="E960" s="52" t="n">
        <v>2200000</v>
      </c>
      <c r="F960" s="52" t="n">
        <v>1100000</v>
      </c>
      <c r="G960" s="53" t="n">
        <v>1</v>
      </c>
      <c r="H960" s="54" t="inlineStr">
        <is>
          <t>Open filing ▸</t>
        </is>
      </c>
    </row>
    <row r="961">
      <c r="B961" s="51" t="inlineStr">
        <is>
          <t>ValuationAllowanceDeferredTaxAssetIncreaseDecreaseAmount</t>
        </is>
      </c>
      <c r="C961" s="51" t="inlineStr">
        <is>
          <t>2024-11-02</t>
        </is>
      </c>
      <c r="D961" s="52" t="n">
        <v>1200000</v>
      </c>
      <c r="E961" s="52" t="n">
        <v>3400000</v>
      </c>
      <c r="F961" s="52" t="n">
        <v>2200000</v>
      </c>
      <c r="G961" s="53" t="n">
        <v>1.833333333333333</v>
      </c>
      <c r="H961" s="54" t="inlineStr">
        <is>
          <t>Open filing ▸</t>
        </is>
      </c>
    </row>
    <row r="962">
      <c r="B962" s="51" t="inlineStr">
        <is>
          <t>ValuationAllowanceDeferredTaxAssetIncreaseDecreaseAmount</t>
        </is>
      </c>
      <c r="C962" s="51" t="inlineStr">
        <is>
          <t>2025-08-02</t>
        </is>
      </c>
      <c r="D962" s="52" t="n">
        <v>3400000</v>
      </c>
      <c r="E962" s="52" t="n">
        <v>4900000</v>
      </c>
      <c r="F962" s="52" t="n">
        <v>1500000</v>
      </c>
      <c r="G962" s="53" t="n">
        <v>0.4411764705882353</v>
      </c>
      <c r="H962" s="54" t="inlineStr">
        <is>
          <t>Open filing ▸</t>
        </is>
      </c>
    </row>
    <row r="963">
      <c r="B963" s="51" t="inlineStr">
        <is>
          <t>ValuationAllowanceDeferredTaxAssetIncreaseDecreaseAmount</t>
        </is>
      </c>
      <c r="C963" s="51" t="inlineStr">
        <is>
          <t>2025-11-01</t>
        </is>
      </c>
      <c r="D963" s="52" t="n">
        <v>3200000</v>
      </c>
      <c r="E963" s="52" t="n">
        <v>8100000</v>
      </c>
      <c r="F963" s="52" t="n">
        <v>4900000</v>
      </c>
      <c r="G963" s="53" t="n">
        <v>1.53125</v>
      </c>
      <c r="H963" s="54" t="inlineStr">
        <is>
          <t>Open filing ▸</t>
        </is>
      </c>
    </row>
    <row r="964">
      <c r="B964" s="51" t="inlineStr">
        <is>
          <t>VariableLeaseCost</t>
        </is>
      </c>
      <c r="C964" s="51" t="inlineStr">
        <is>
          <t>2019-08-03</t>
        </is>
      </c>
      <c r="D964" s="52" t="n">
        <v>103083000</v>
      </c>
      <c r="E964" s="52" t="n">
        <v>60238000</v>
      </c>
      <c r="F964" s="52" t="n">
        <v>-42845000</v>
      </c>
      <c r="G964" s="53" t="n">
        <v>-0.4156359438510714</v>
      </c>
      <c r="H964" s="54" t="inlineStr">
        <is>
          <t>Open filing ▸</t>
        </is>
      </c>
    </row>
    <row r="965">
      <c r="B965" s="51" t="inlineStr">
        <is>
          <t>VariableLeaseCost</t>
        </is>
      </c>
      <c r="C965" s="51" t="inlineStr">
        <is>
          <t>2019-11-02</t>
        </is>
      </c>
      <c r="D965" s="52" t="n">
        <v>129073000</v>
      </c>
      <c r="E965" s="52" t="n">
        <v>25990000</v>
      </c>
      <c r="F965" s="52" t="n">
        <v>-103083000</v>
      </c>
      <c r="G965" s="53" t="n">
        <v>-0.7986410790792807</v>
      </c>
      <c r="H965" s="54" t="inlineStr">
        <is>
          <t>Open filing ▸</t>
        </is>
      </c>
    </row>
    <row r="966">
      <c r="B966" s="51" t="inlineStr">
        <is>
          <t>VariableLeaseCost</t>
        </is>
      </c>
      <c r="C966" s="51" t="inlineStr">
        <is>
          <t>2020-02-01</t>
        </is>
      </c>
      <c r="D966" s="52" t="n">
        <v>143472000</v>
      </c>
      <c r="E966" s="52" t="n">
        <v>65310000</v>
      </c>
      <c r="F966" s="52" t="n">
        <v>-78162000</v>
      </c>
      <c r="G966" s="53" t="n">
        <v>-0.5447892271662763</v>
      </c>
      <c r="H966" s="54" t="inlineStr">
        <is>
          <t>Open filing ▸</t>
        </is>
      </c>
    </row>
    <row r="967">
      <c r="B967" s="51" t="inlineStr">
        <is>
          <t>VariableLeaseCost</t>
        </is>
      </c>
      <c r="C967" s="51" t="inlineStr">
        <is>
          <t>2020-08-01</t>
        </is>
      </c>
      <c r="D967" s="52" t="n">
        <v>47335000</v>
      </c>
      <c r="E967" s="52" t="n">
        <v>19433000</v>
      </c>
      <c r="F967" s="52" t="n">
        <v>-27902000</v>
      </c>
      <c r="G967" s="53" t="n">
        <v>-0.5894581176719129</v>
      </c>
      <c r="H967" s="54" t="inlineStr">
        <is>
          <t>Open filing ▸</t>
        </is>
      </c>
    </row>
    <row r="968">
      <c r="B968" s="51" t="inlineStr">
        <is>
          <t>VariableLeaseCost</t>
        </is>
      </c>
      <c r="C968" s="51" t="inlineStr">
        <is>
          <t>2020-10-31</t>
        </is>
      </c>
      <c r="D968" s="52" t="n">
        <v>61763000</v>
      </c>
      <c r="E968" s="52" t="n">
        <v>14428000</v>
      </c>
      <c r="F968" s="52" t="n">
        <v>-47335000</v>
      </c>
      <c r="G968" s="53" t="n">
        <v>-0.7663973576413062</v>
      </c>
      <c r="H968" s="54" t="inlineStr">
        <is>
          <t>Open filing ▸</t>
        </is>
      </c>
    </row>
    <row r="969">
      <c r="B969" s="51" t="inlineStr">
        <is>
          <t>VariableLeaseCost</t>
        </is>
      </c>
      <c r="C969" s="51" t="inlineStr">
        <is>
          <t>2021-07-31</t>
        </is>
      </c>
      <c r="D969" s="52" t="n">
        <v>42466000</v>
      </c>
      <c r="E969" s="52" t="n">
        <v>19300000</v>
      </c>
      <c r="F969" s="52" t="n">
        <v>-23166000</v>
      </c>
      <c r="G969" s="53" t="n">
        <v>-0.5455187679555409</v>
      </c>
      <c r="H969" s="54" t="inlineStr">
        <is>
          <t>Open filing ▸</t>
        </is>
      </c>
    </row>
    <row r="970">
      <c r="B970" s="51" t="inlineStr">
        <is>
          <t>VariableLeaseCost</t>
        </is>
      </c>
      <c r="C970" s="51" t="inlineStr">
        <is>
          <t>2021-10-30</t>
        </is>
      </c>
      <c r="D970" s="52" t="n">
        <v>68875000</v>
      </c>
      <c r="E970" s="52" t="n">
        <v>26409000</v>
      </c>
      <c r="F970" s="52" t="n">
        <v>-42466000</v>
      </c>
      <c r="G970" s="53" t="n">
        <v>-0.6165662431941924</v>
      </c>
      <c r="H970" s="54" t="inlineStr">
        <is>
          <t>Open filing ▸</t>
        </is>
      </c>
    </row>
    <row r="971">
      <c r="B971" s="51" t="inlineStr">
        <is>
          <t>VariableLeaseCost</t>
        </is>
      </c>
      <c r="C971" s="51" t="inlineStr">
        <is>
          <t>2022-07-30</t>
        </is>
      </c>
      <c r="D971" s="52" t="n">
        <v>65678000</v>
      </c>
      <c r="E971" s="52" t="n">
        <v>32520000</v>
      </c>
      <c r="F971" s="52" t="n">
        <v>-33158000</v>
      </c>
      <c r="G971" s="53" t="n">
        <v>-0.5048570297512105</v>
      </c>
      <c r="H971" s="54" t="inlineStr">
        <is>
          <t>Open filing ▸</t>
        </is>
      </c>
    </row>
    <row r="972">
      <c r="B972" s="51" t="inlineStr">
        <is>
          <t>VariableLeaseCost</t>
        </is>
      </c>
      <c r="C972" s="51" t="inlineStr">
        <is>
          <t>2022-10-29</t>
        </is>
      </c>
      <c r="D972" s="52" t="n">
        <v>106359000</v>
      </c>
      <c r="E972" s="52" t="n">
        <v>40681000</v>
      </c>
      <c r="F972" s="52" t="n">
        <v>-65678000</v>
      </c>
      <c r="G972" s="53" t="n">
        <v>-0.6175123872920957</v>
      </c>
      <c r="H972" s="54" t="inlineStr">
        <is>
          <t>Open filing ▸</t>
        </is>
      </c>
    </row>
    <row r="973">
      <c r="B973" s="51" t="inlineStr">
        <is>
          <t>VariableLeaseCost</t>
        </is>
      </c>
      <c r="C973" s="51" t="inlineStr">
        <is>
          <t>2023-07-29</t>
        </is>
      </c>
      <c r="D973" s="52" t="n">
        <v>87477000</v>
      </c>
      <c r="E973" s="52" t="n">
        <v>51782000</v>
      </c>
      <c r="F973" s="52" t="n">
        <v>-35695000</v>
      </c>
      <c r="G973" s="53" t="n">
        <v>-0.4080501160304995</v>
      </c>
      <c r="H973" s="54" t="inlineStr">
        <is>
          <t>Open filing ▸</t>
        </is>
      </c>
    </row>
    <row r="974">
      <c r="B974" s="51" t="inlineStr">
        <is>
          <t>VariableLeaseCost</t>
        </is>
      </c>
      <c r="C974" s="51" t="inlineStr">
        <is>
          <t>2023-10-28</t>
        </is>
      </c>
      <c r="D974" s="52" t="n">
        <v>119809000</v>
      </c>
      <c r="E974" s="52" t="n">
        <v>32332000</v>
      </c>
      <c r="F974" s="52" t="n">
        <v>-87477000</v>
      </c>
      <c r="G974" s="53" t="n">
        <v>-0.7301371349397792</v>
      </c>
      <c r="H974" s="54" t="inlineStr">
        <is>
          <t>Open filing ▸</t>
        </is>
      </c>
    </row>
    <row r="975">
      <c r="B975" s="51" t="inlineStr">
        <is>
          <t>VariableLeaseCost</t>
        </is>
      </c>
      <c r="C975" s="51" t="inlineStr">
        <is>
          <t>2024-08-03</t>
        </is>
      </c>
      <c r="D975" s="52" t="n">
        <v>91366000</v>
      </c>
      <c r="E975" s="52" t="n">
        <v>45197000</v>
      </c>
      <c r="F975" s="52" t="n">
        <v>-46169000</v>
      </c>
      <c r="G975" s="53" t="n">
        <v>-0.5053192653722391</v>
      </c>
      <c r="H975" s="54" t="inlineStr">
        <is>
          <t>Open filing ▸</t>
        </is>
      </c>
    </row>
    <row r="976">
      <c r="B976" s="51" t="inlineStr">
        <is>
          <t>VariableLeaseCost</t>
        </is>
      </c>
      <c r="C976" s="51" t="inlineStr">
        <is>
          <t>2024-11-02</t>
        </is>
      </c>
      <c r="D976" s="52" t="n">
        <v>137081000</v>
      </c>
      <c r="E976" s="52" t="n">
        <v>45715000</v>
      </c>
      <c r="F976" s="52" t="n">
        <v>-91366000</v>
      </c>
      <c r="G976" s="53" t="n">
        <v>-0.6665110409174138</v>
      </c>
      <c r="H976" s="54" t="inlineStr">
        <is>
          <t>Open filing ▸</t>
        </is>
      </c>
    </row>
    <row r="977">
      <c r="B977" s="51" t="inlineStr">
        <is>
          <t>VariableLeaseCost</t>
        </is>
      </c>
      <c r="C977" s="51" t="inlineStr">
        <is>
          <t>2025-08-02</t>
        </is>
      </c>
      <c r="D977" s="52" t="n">
        <v>94504000</v>
      </c>
      <c r="E977" s="52" t="n">
        <v>45929000</v>
      </c>
      <c r="F977" s="52" t="n">
        <v>-48575000</v>
      </c>
      <c r="G977" s="53" t="n">
        <v>-0.5139994074324896</v>
      </c>
      <c r="H977" s="54" t="inlineStr">
        <is>
          <t>Open filing ▸</t>
        </is>
      </c>
    </row>
    <row r="978">
      <c r="B978" s="51" t="inlineStr">
        <is>
          <t>VariableLeaseCost</t>
        </is>
      </c>
      <c r="C978" s="51" t="inlineStr">
        <is>
          <t>2025-11-01</t>
        </is>
      </c>
      <c r="D978" s="52" t="n">
        <v>142498000</v>
      </c>
      <c r="E978" s="52" t="n">
        <v>47994000</v>
      </c>
      <c r="F978" s="52" t="n">
        <v>-94504000</v>
      </c>
      <c r="G978" s="53" t="n">
        <v>-0.6631952729161111</v>
      </c>
      <c r="H978" s="54" t="inlineStr">
        <is>
          <t>Open filing ▸</t>
        </is>
      </c>
    </row>
    <row r="979">
      <c r="B979" s="51" t="inlineStr">
        <is>
          <t>Diluted</t>
        </is>
      </c>
      <c r="C979" s="51" t="inlineStr">
        <is>
          <t>2019-08-03</t>
        </is>
      </c>
      <c r="D979" s="52" t="n">
        <v>65848000</v>
      </c>
      <c r="E979" s="52" t="n">
        <v>65156000</v>
      </c>
      <c r="F979" s="52" t="n">
        <v>-692000</v>
      </c>
      <c r="G979" s="53" t="n">
        <v>-0.01050905114809865</v>
      </c>
      <c r="H979" s="54" t="inlineStr">
        <is>
          <t>Open filing ▸</t>
        </is>
      </c>
    </row>
    <row r="980">
      <c r="B980" s="51" t="inlineStr">
        <is>
          <t>Diluted</t>
        </is>
      </c>
      <c r="C980" s="51" t="inlineStr">
        <is>
          <t>2019-11-02</t>
        </is>
      </c>
      <c r="D980" s="52" t="n">
        <v>64932000</v>
      </c>
      <c r="E980" s="52" t="n">
        <v>63911000</v>
      </c>
      <c r="F980" s="52" t="n">
        <v>-1021000</v>
      </c>
      <c r="G980" s="53" t="n">
        <v>-0.01572414217951087</v>
      </c>
      <c r="H980" s="54" t="inlineStr">
        <is>
          <t>Open filing ▸</t>
        </is>
      </c>
    </row>
    <row r="981">
      <c r="B981" s="51" t="inlineStr">
        <is>
          <t>Diluted</t>
        </is>
      </c>
      <c r="C981" s="51" t="inlineStr">
        <is>
          <t>2020-08-01</t>
        </is>
      </c>
      <c r="D981" s="52" t="n">
        <v>62543000</v>
      </c>
      <c r="E981" s="52" t="n">
        <v>63286000</v>
      </c>
      <c r="F981" s="52" t="n">
        <v>743000</v>
      </c>
      <c r="G981" s="53" t="n">
        <v>0.01187982667924468</v>
      </c>
      <c r="H981" s="54" t="inlineStr">
        <is>
          <t>Open filing ▸</t>
        </is>
      </c>
    </row>
    <row r="982">
      <c r="B982" s="51" t="inlineStr">
        <is>
          <t>Diluted</t>
        </is>
      </c>
      <c r="C982" s="51" t="inlineStr">
        <is>
          <t>2020-10-31</t>
        </is>
      </c>
      <c r="D982" s="52" t="n">
        <v>62541000</v>
      </c>
      <c r="E982" s="52" t="n">
        <v>63877000</v>
      </c>
      <c r="F982" s="52" t="n">
        <v>1336000</v>
      </c>
      <c r="G982" s="53" t="n">
        <v>0.02136198653683184</v>
      </c>
      <c r="H982" s="54" t="inlineStr">
        <is>
          <t>Open filing ▸</t>
        </is>
      </c>
    </row>
    <row r="983">
      <c r="B983" s="51" t="inlineStr">
        <is>
          <t>Diluted</t>
        </is>
      </c>
      <c r="C983" s="51" t="inlineStr">
        <is>
          <t>2021-07-31</t>
        </is>
      </c>
      <c r="D983" s="52" t="n">
        <v>64803000</v>
      </c>
      <c r="E983" s="52" t="n">
        <v>64136000</v>
      </c>
      <c r="F983" s="52" t="n">
        <v>-667000</v>
      </c>
      <c r="G983" s="53" t="n">
        <v>-0.01029273336110982</v>
      </c>
      <c r="H983" s="54" t="inlineStr">
        <is>
          <t>Open filing ▸</t>
        </is>
      </c>
    </row>
    <row r="984">
      <c r="B984" s="51" t="inlineStr">
        <is>
          <t>Diluted</t>
        </is>
      </c>
      <c r="C984" s="51" t="inlineStr">
        <is>
          <t>2021-10-30</t>
        </is>
      </c>
      <c r="D984" s="52" t="n">
        <v>63770000</v>
      </c>
      <c r="E984" s="52" t="n">
        <v>61465000</v>
      </c>
      <c r="F984" s="52" t="n">
        <v>-2305000</v>
      </c>
      <c r="G984" s="53" t="n">
        <v>-0.03614552297318489</v>
      </c>
      <c r="H984" s="54" t="inlineStr">
        <is>
          <t>Open filing ▸</t>
        </is>
      </c>
    </row>
    <row r="985">
      <c r="B985" s="51" t="inlineStr">
        <is>
          <t>Diluted</t>
        </is>
      </c>
      <c r="C985" s="51" t="inlineStr">
        <is>
          <t>2022-07-30</t>
        </is>
      </c>
      <c r="D985" s="52" t="n">
        <v>51262000</v>
      </c>
      <c r="E985" s="52" t="n">
        <v>50441000</v>
      </c>
      <c r="F985" s="52" t="n">
        <v>-821000</v>
      </c>
      <c r="G985" s="53" t="n">
        <v>-0.01601576216300574</v>
      </c>
      <c r="H985" s="54" t="inlineStr">
        <is>
          <t>Open filing ▸</t>
        </is>
      </c>
    </row>
    <row r="986">
      <c r="B986" s="51" t="inlineStr">
        <is>
          <t>Diluted</t>
        </is>
      </c>
      <c r="C986" s="51" t="inlineStr">
        <is>
          <t>2022-10-29</t>
        </is>
      </c>
      <c r="D986" s="52" t="n">
        <v>50673000</v>
      </c>
      <c r="E986" s="52" t="n">
        <v>49486000</v>
      </c>
      <c r="F986" s="52" t="n">
        <v>-1187000</v>
      </c>
      <c r="G986" s="53" t="n">
        <v>-0.02342470349101099</v>
      </c>
      <c r="H986" s="54" t="inlineStr">
        <is>
          <t>Open filing ▸</t>
        </is>
      </c>
    </row>
    <row r="987">
      <c r="B987" s="51" t="inlineStr">
        <is>
          <t>Diluted</t>
        </is>
      </c>
      <c r="C987" s="51" t="inlineStr">
        <is>
          <t>2023-07-29</t>
        </is>
      </c>
      <c r="D987" s="52" t="n">
        <v>51535000</v>
      </c>
      <c r="E987" s="52" t="n">
        <v>51548000</v>
      </c>
      <c r="F987" s="52" t="n">
        <v>13000</v>
      </c>
      <c r="G987" s="53" t="n">
        <v>0.000252255748520423</v>
      </c>
      <c r="H987" s="54" t="inlineStr">
        <is>
          <t>Open filing ▸</t>
        </is>
      </c>
    </row>
    <row r="988">
      <c r="B988" s="51" t="inlineStr">
        <is>
          <t>Diluted</t>
        </is>
      </c>
      <c r="C988" s="51" t="inlineStr">
        <is>
          <t>2023-10-28</t>
        </is>
      </c>
      <c r="D988" s="52" t="n">
        <v>52154000</v>
      </c>
      <c r="E988" s="52" t="n">
        <v>52624000</v>
      </c>
      <c r="F988" s="52" t="n">
        <v>470000</v>
      </c>
      <c r="G988" s="53" t="n">
        <v>0.009011772826628831</v>
      </c>
      <c r="H988" s="54" t="inlineStr">
        <is>
          <t>Open filing ▸</t>
        </is>
      </c>
    </row>
    <row r="989">
      <c r="B989" s="51" t="inlineStr">
        <is>
          <t>Diluted</t>
        </is>
      </c>
      <c r="C989" s="51" t="inlineStr">
        <is>
          <t>2024-08-03</t>
        </is>
      </c>
      <c r="D989" s="52" t="n">
        <v>53277000</v>
      </c>
      <c r="E989" s="52" t="n">
        <v>53279000</v>
      </c>
      <c r="F989" s="52" t="n">
        <v>2000</v>
      </c>
      <c r="G989" s="53" t="n">
        <v>3.753965125663982e-05</v>
      </c>
      <c r="H989" s="54" t="inlineStr">
        <is>
          <t>Open filing ▸</t>
        </is>
      </c>
    </row>
    <row r="990">
      <c r="B990" s="51" t="inlineStr">
        <is>
          <t>Diluted</t>
        </is>
      </c>
      <c r="C990" s="51" t="inlineStr">
        <is>
          <t>2024-11-02</t>
        </is>
      </c>
      <c r="D990" s="52" t="n">
        <v>53141000</v>
      </c>
      <c r="E990" s="52" t="n">
        <v>52869000</v>
      </c>
      <c r="F990" s="52" t="n">
        <v>-272000</v>
      </c>
      <c r="G990" s="53" t="n">
        <v>-0.005118458440751962</v>
      </c>
      <c r="H990" s="54" t="inlineStr">
        <is>
          <t>Open filing ▸</t>
        </is>
      </c>
    </row>
    <row r="991">
      <c r="B991" s="51" t="inlineStr">
        <is>
          <t>Diluted</t>
        </is>
      </c>
      <c r="C991" s="51" t="inlineStr">
        <is>
          <t>2025-08-02</t>
        </is>
      </c>
      <c r="D991" s="52" t="n">
        <v>49592000</v>
      </c>
      <c r="E991" s="52" t="n">
        <v>48551000</v>
      </c>
      <c r="F991" s="52" t="n">
        <v>-1041000</v>
      </c>
      <c r="G991" s="53" t="n">
        <v>-0.02099128891756735</v>
      </c>
      <c r="H991" s="54" t="inlineStr">
        <is>
          <t>Open filing ▸</t>
        </is>
      </c>
    </row>
    <row r="992">
      <c r="B992" s="51" t="inlineStr">
        <is>
          <t>Diluted</t>
        </is>
      </c>
      <c r="C992" s="51" t="inlineStr">
        <is>
          <t>2025-11-01</t>
        </is>
      </c>
      <c r="D992" s="52" t="n">
        <v>49022000</v>
      </c>
      <c r="E992" s="52" t="n">
        <v>47881000</v>
      </c>
      <c r="F992" s="52" t="n">
        <v>-1141000</v>
      </c>
      <c r="G992" s="53" t="n">
        <v>-0.02327526416710865</v>
      </c>
      <c r="H992" s="54" t="inlineStr">
        <is>
          <t>Open filing ▸</t>
        </is>
      </c>
    </row>
    <row r="993">
      <c r="B993" s="51" t="inlineStr">
        <is>
          <t>Basic</t>
        </is>
      </c>
      <c r="C993" s="51" t="inlineStr">
        <is>
          <t>2019-08-03</t>
        </is>
      </c>
      <c r="D993" s="52" t="n">
        <v>65848000</v>
      </c>
      <c r="E993" s="52" t="n">
        <v>65156000</v>
      </c>
      <c r="F993" s="52" t="n">
        <v>-692000</v>
      </c>
      <c r="G993" s="53" t="n">
        <v>-0.01050905114809865</v>
      </c>
      <c r="H993" s="54" t="inlineStr">
        <is>
          <t>Open filing ▸</t>
        </is>
      </c>
    </row>
    <row r="994">
      <c r="B994" s="51" t="inlineStr">
        <is>
          <t>Basic</t>
        </is>
      </c>
      <c r="C994" s="51" t="inlineStr">
        <is>
          <t>2019-11-02</t>
        </is>
      </c>
      <c r="D994" s="52" t="n">
        <v>64932000</v>
      </c>
      <c r="E994" s="52" t="n">
        <v>63099000</v>
      </c>
      <c r="F994" s="52" t="n">
        <v>-1833000</v>
      </c>
      <c r="G994" s="53" t="n">
        <v>-0.02822953243393088</v>
      </c>
      <c r="H994" s="54" t="inlineStr">
        <is>
          <t>Open filing ▸</t>
        </is>
      </c>
    </row>
    <row r="995">
      <c r="B995" s="51" t="inlineStr">
        <is>
          <t>Basic</t>
        </is>
      </c>
      <c r="C995" s="51" t="inlineStr">
        <is>
          <t>2020-08-01</t>
        </is>
      </c>
      <c r="D995" s="52" t="n">
        <v>62543000</v>
      </c>
      <c r="E995" s="52" t="n">
        <v>62527000</v>
      </c>
      <c r="F995" s="52" t="n">
        <v>-16000</v>
      </c>
      <c r="G995" s="53" t="n">
        <v>-0.0002558239930927522</v>
      </c>
      <c r="H995" s="54" t="inlineStr">
        <is>
          <t>Open filing ▸</t>
        </is>
      </c>
    </row>
    <row r="996">
      <c r="B996" s="51" t="inlineStr">
        <is>
          <t>Basic</t>
        </is>
      </c>
      <c r="C996" s="51" t="inlineStr">
        <is>
          <t>2020-10-31</t>
        </is>
      </c>
      <c r="D996" s="52" t="n">
        <v>62541000</v>
      </c>
      <c r="E996" s="52" t="n">
        <v>62558000</v>
      </c>
      <c r="F996" s="52" t="n">
        <v>17000</v>
      </c>
      <c r="G996" s="53" t="n">
        <v>0.0002718216849746566</v>
      </c>
      <c r="H996" s="54" t="inlineStr">
        <is>
          <t>Open filing ▸</t>
        </is>
      </c>
    </row>
    <row r="997">
      <c r="B997" s="51" t="inlineStr">
        <is>
          <t>Basic</t>
        </is>
      </c>
      <c r="C997" s="51" t="inlineStr">
        <is>
          <t>2021-07-31</t>
        </is>
      </c>
      <c r="D997" s="52" t="n">
        <v>61914000</v>
      </c>
      <c r="E997" s="52" t="n">
        <v>61428000</v>
      </c>
      <c r="F997" s="52" t="n">
        <v>-486000</v>
      </c>
      <c r="G997" s="53" t="n">
        <v>-0.00784959782924702</v>
      </c>
      <c r="H997" s="54" t="inlineStr">
        <is>
          <t>Open filing ▸</t>
        </is>
      </c>
    </row>
    <row r="998">
      <c r="B998" s="51" t="inlineStr">
        <is>
          <t>Basic</t>
        </is>
      </c>
      <c r="C998" s="51" t="inlineStr">
        <is>
          <t>2021-10-30</t>
        </is>
      </c>
      <c r="D998" s="52" t="n">
        <v>60879000</v>
      </c>
      <c r="E998" s="52" t="n">
        <v>58796000</v>
      </c>
      <c r="F998" s="52" t="n">
        <v>-2083000</v>
      </c>
      <c r="G998" s="53" t="n">
        <v>-0.03421541089702525</v>
      </c>
      <c r="H998" s="54" t="inlineStr">
        <is>
          <t>Open filing ▸</t>
        </is>
      </c>
    </row>
    <row r="999">
      <c r="B999" s="51" t="inlineStr">
        <is>
          <t>Basic</t>
        </is>
      </c>
      <c r="C999" s="51" t="inlineStr">
        <is>
          <t>2022-07-30</t>
        </is>
      </c>
      <c r="D999" s="52" t="n">
        <v>51262000</v>
      </c>
      <c r="E999" s="52" t="n">
        <v>50441000</v>
      </c>
      <c r="F999" s="52" t="n">
        <v>-821000</v>
      </c>
      <c r="G999" s="53" t="n">
        <v>-0.01601576216300574</v>
      </c>
      <c r="H999" s="54" t="inlineStr">
        <is>
          <t>Open filing ▸</t>
        </is>
      </c>
    </row>
    <row r="1000">
      <c r="B1000" s="51" t="inlineStr">
        <is>
          <t>Basic</t>
        </is>
      </c>
      <c r="C1000" s="51" t="inlineStr">
        <is>
          <t>2022-10-29</t>
        </is>
      </c>
      <c r="D1000" s="52" t="n">
        <v>50673000</v>
      </c>
      <c r="E1000" s="52" t="n">
        <v>49486000</v>
      </c>
      <c r="F1000" s="52" t="n">
        <v>-1187000</v>
      </c>
      <c r="G1000" s="53" t="n">
        <v>-0.02342470349101099</v>
      </c>
      <c r="H1000" s="54" t="inlineStr">
        <is>
          <t>Open filing ▸</t>
        </is>
      </c>
    </row>
    <row r="1001">
      <c r="B1001" s="51" t="inlineStr">
        <is>
          <t>Basic</t>
        </is>
      </c>
      <c r="C1001" s="51" t="inlineStr">
        <is>
          <t>2023-07-29</t>
        </is>
      </c>
      <c r="D1001" s="52" t="n">
        <v>49952000</v>
      </c>
      <c r="E1001" s="52" t="n">
        <v>50322000</v>
      </c>
      <c r="F1001" s="52" t="n">
        <v>370000</v>
      </c>
      <c r="G1001" s="53" t="n">
        <v>0.007407110826393337</v>
      </c>
      <c r="H1001" s="54" t="inlineStr">
        <is>
          <t>Open filing ▸</t>
        </is>
      </c>
    </row>
    <row r="1002">
      <c r="B1002" s="51" t="inlineStr">
        <is>
          <t>Basic</t>
        </is>
      </c>
      <c r="C1002" s="51" t="inlineStr">
        <is>
          <t>2023-10-28</t>
        </is>
      </c>
      <c r="D1002" s="52" t="n">
        <v>50138000</v>
      </c>
      <c r="E1002" s="52" t="n">
        <v>50504000</v>
      </c>
      <c r="F1002" s="52" t="n">
        <v>366000</v>
      </c>
      <c r="G1002" s="53" t="n">
        <v>0.007299852407355699</v>
      </c>
      <c r="H1002" s="54" t="inlineStr">
        <is>
          <t>Open filing ▸</t>
        </is>
      </c>
    </row>
    <row r="1003">
      <c r="B1003" s="51" t="inlineStr">
        <is>
          <t>Basic</t>
        </is>
      </c>
      <c r="C1003" s="51" t="inlineStr">
        <is>
          <t>2024-08-03</t>
        </is>
      </c>
      <c r="D1003" s="52" t="n">
        <v>51069000</v>
      </c>
      <c r="E1003" s="52" t="n">
        <v>51246000</v>
      </c>
      <c r="F1003" s="52" t="n">
        <v>177000</v>
      </c>
      <c r="G1003" s="53" t="n">
        <v>0.003465899077718381</v>
      </c>
      <c r="H1003" s="54" t="inlineStr">
        <is>
          <t>Open filing ▸</t>
        </is>
      </c>
    </row>
    <row r="1004">
      <c r="B1004" s="51" t="inlineStr">
        <is>
          <t>Basic</t>
        </is>
      </c>
      <c r="C1004" s="51" t="inlineStr">
        <is>
          <t>2024-11-02</t>
        </is>
      </c>
      <c r="D1004" s="52" t="n">
        <v>51030000</v>
      </c>
      <c r="E1004" s="52" t="n">
        <v>50951000</v>
      </c>
      <c r="F1004" s="52" t="n">
        <v>-79000</v>
      </c>
      <c r="G1004" s="53" t="n">
        <v>-0.001548108955516363</v>
      </c>
      <c r="H1004" s="54" t="inlineStr">
        <is>
          <t>Open filing ▸</t>
        </is>
      </c>
    </row>
    <row r="1005">
      <c r="B1005" s="51" t="inlineStr">
        <is>
          <t>Basic</t>
        </is>
      </c>
      <c r="C1005" s="51" t="inlineStr">
        <is>
          <t>2025-08-02</t>
        </is>
      </c>
      <c r="D1005" s="52" t="n">
        <v>48382000</v>
      </c>
      <c r="E1005" s="52" t="n">
        <v>47550000</v>
      </c>
      <c r="F1005" s="52" t="n">
        <v>-832000</v>
      </c>
      <c r="G1005" s="53" t="n">
        <v>-0.01719647802901906</v>
      </c>
      <c r="H1005" s="54" t="inlineStr">
        <is>
          <t>Open filing ▸</t>
        </is>
      </c>
    </row>
    <row r="1006">
      <c r="B1006" s="51" t="inlineStr">
        <is>
          <t>Basic</t>
        </is>
      </c>
      <c r="C1006" s="51" t="inlineStr">
        <is>
          <t>2025-11-01</t>
        </is>
      </c>
      <c r="D1006" s="52" t="n">
        <v>47869000</v>
      </c>
      <c r="E1006" s="52" t="n">
        <v>46842000</v>
      </c>
      <c r="F1006" s="52" t="n">
        <v>-1027000</v>
      </c>
      <c r="G1006" s="53" t="n">
        <v>-0.02145438592826255</v>
      </c>
      <c r="H1006" s="54" t="inlineStr">
        <is>
          <t>Open filing ▸</t>
        </is>
      </c>
    </row>
    <row r="1007">
      <c r="B1007" s="51" t="inlineStr">
        <is>
          <t>WeightedAverageNumberOfSharesTreasuryStock</t>
        </is>
      </c>
      <c r="C1007" s="51" t="inlineStr">
        <is>
          <t>2019-08-03</t>
        </is>
      </c>
      <c r="D1007" s="52" t="n">
        <v>37452000</v>
      </c>
      <c r="E1007" s="52" t="n">
        <v>38144000</v>
      </c>
      <c r="F1007" s="52" t="n">
        <v>692000</v>
      </c>
      <c r="G1007" s="53" t="n">
        <v>0.01847698387269038</v>
      </c>
      <c r="H1007" s="54" t="inlineStr">
        <is>
          <t>Open filing ▸</t>
        </is>
      </c>
    </row>
    <row r="1008">
      <c r="B1008" s="51" t="inlineStr">
        <is>
          <t>WeightedAverageNumberOfSharesTreasuryStock</t>
        </is>
      </c>
      <c r="C1008" s="51" t="inlineStr">
        <is>
          <t>2019-11-02</t>
        </is>
      </c>
      <c r="D1008" s="52" t="n">
        <v>38368000</v>
      </c>
      <c r="E1008" s="52" t="n">
        <v>40201000</v>
      </c>
      <c r="F1008" s="52" t="n">
        <v>1833000</v>
      </c>
      <c r="G1008" s="53" t="n">
        <v>0.04777418682235196</v>
      </c>
      <c r="H1008" s="54" t="inlineStr">
        <is>
          <t>Open filing ▸</t>
        </is>
      </c>
    </row>
    <row r="1009">
      <c r="B1009" s="51" t="inlineStr">
        <is>
          <t>WeightedAverageNumberOfSharesTreasuryStock</t>
        </is>
      </c>
      <c r="C1009" s="51" t="inlineStr">
        <is>
          <t>2020-08-01</t>
        </is>
      </c>
      <c r="D1009" s="52" t="n">
        <v>40757000</v>
      </c>
      <c r="E1009" s="52" t="n">
        <v>40773000</v>
      </c>
      <c r="F1009" s="52" t="n">
        <v>16000</v>
      </c>
      <c r="G1009" s="53" t="n">
        <v>0.00039257060136909</v>
      </c>
      <c r="H1009" s="54" t="inlineStr">
        <is>
          <t>Open filing ▸</t>
        </is>
      </c>
    </row>
    <row r="1010">
      <c r="B1010" s="51" t="inlineStr">
        <is>
          <t>WeightedAverageNumberOfSharesTreasuryStock</t>
        </is>
      </c>
      <c r="C1010" s="51" t="inlineStr">
        <is>
          <t>2020-10-31</t>
        </is>
      </c>
      <c r="D1010" s="52" t="n">
        <v>40759000</v>
      </c>
      <c r="E1010" s="52" t="n">
        <v>40742000</v>
      </c>
      <c r="F1010" s="52" t="n">
        <v>-17000</v>
      </c>
      <c r="G1010" s="53" t="n">
        <v>-0.0004170857970018892</v>
      </c>
      <c r="H1010" s="54" t="inlineStr">
        <is>
          <t>Open filing ▸</t>
        </is>
      </c>
    </row>
    <row r="1011">
      <c r="B1011" s="51" t="inlineStr">
        <is>
          <t>WeightedAverageNumberOfSharesTreasuryStock</t>
        </is>
      </c>
      <c r="C1011" s="51" t="inlineStr">
        <is>
          <t>2021-07-31</t>
        </is>
      </c>
      <c r="D1011" s="52" t="n">
        <v>41386000</v>
      </c>
      <c r="E1011" s="52" t="n">
        <v>41872000</v>
      </c>
      <c r="F1011" s="52" t="n">
        <v>486000</v>
      </c>
      <c r="G1011" s="53" t="n">
        <v>0.01174310153191901</v>
      </c>
      <c r="H1011" s="54" t="inlineStr">
        <is>
          <t>Open filing ▸</t>
        </is>
      </c>
    </row>
    <row r="1012">
      <c r="B1012" s="51" t="inlineStr">
        <is>
          <t>WeightedAverageNumberOfSharesTreasuryStock</t>
        </is>
      </c>
      <c r="C1012" s="51" t="inlineStr">
        <is>
          <t>2021-10-30</t>
        </is>
      </c>
      <c r="D1012" s="52" t="n">
        <v>42421000</v>
      </c>
      <c r="E1012" s="52" t="n">
        <v>44504000</v>
      </c>
      <c r="F1012" s="52" t="n">
        <v>2083000</v>
      </c>
      <c r="G1012" s="53" t="n">
        <v>0.0491030385893779</v>
      </c>
      <c r="H1012" s="54" t="inlineStr">
        <is>
          <t>Open filing ▸</t>
        </is>
      </c>
    </row>
    <row r="1013">
      <c r="B1013" s="51" t="inlineStr">
        <is>
          <t>WeightedAverageNumberOfSharesTreasuryStock</t>
        </is>
      </c>
      <c r="C1013" s="51" t="inlineStr">
        <is>
          <t>2022-07-30</t>
        </is>
      </c>
      <c r="D1013" s="52" t="n">
        <v>52038000</v>
      </c>
      <c r="E1013" s="52" t="n">
        <v>52859000</v>
      </c>
      <c r="F1013" s="52" t="n">
        <v>821000</v>
      </c>
      <c r="G1013" s="53" t="n">
        <v>0.01577693224182328</v>
      </c>
      <c r="H1013" s="54" t="inlineStr">
        <is>
          <t>Open filing ▸</t>
        </is>
      </c>
    </row>
    <row r="1014">
      <c r="B1014" s="51" t="inlineStr">
        <is>
          <t>WeightedAverageNumberOfSharesTreasuryStock</t>
        </is>
      </c>
      <c r="C1014" s="51" t="inlineStr">
        <is>
          <t>2022-10-29</t>
        </is>
      </c>
      <c r="D1014" s="52" t="n">
        <v>52627000</v>
      </c>
      <c r="E1014" s="52" t="n">
        <v>53814000</v>
      </c>
      <c r="F1014" s="52" t="n">
        <v>1187000</v>
      </c>
      <c r="G1014" s="53" t="n">
        <v>0.02255496228171851</v>
      </c>
      <c r="H1014" s="54" t="inlineStr">
        <is>
          <t>Open filing ▸</t>
        </is>
      </c>
    </row>
    <row r="1015">
      <c r="B1015" s="51" t="inlineStr">
        <is>
          <t>WeightedAverageNumberOfSharesTreasuryStock</t>
        </is>
      </c>
      <c r="C1015" s="51" t="inlineStr">
        <is>
          <t>2023-07-29</t>
        </is>
      </c>
      <c r="D1015" s="52" t="n">
        <v>53348000</v>
      </c>
      <c r="E1015" s="52" t="n">
        <v>52978000</v>
      </c>
      <c r="F1015" s="52" t="n">
        <v>-370000</v>
      </c>
      <c r="G1015" s="53" t="n">
        <v>-0.006935592712004199</v>
      </c>
      <c r="H1015" s="54" t="inlineStr">
        <is>
          <t>Open filing ▸</t>
        </is>
      </c>
    </row>
    <row r="1016">
      <c r="B1016" s="51" t="inlineStr">
        <is>
          <t>WeightedAverageNumberOfSharesTreasuryStock</t>
        </is>
      </c>
      <c r="C1016" s="51" t="inlineStr">
        <is>
          <t>2023-10-28</t>
        </is>
      </c>
      <c r="D1016" s="52" t="n">
        <v>53162000</v>
      </c>
      <c r="E1016" s="52" t="n">
        <v>52796000</v>
      </c>
      <c r="F1016" s="52" t="n">
        <v>-366000</v>
      </c>
      <c r="G1016" s="53" t="n">
        <v>-0.006884616831571423</v>
      </c>
      <c r="H1016" s="54" t="inlineStr">
        <is>
          <t>Open filing ▸</t>
        </is>
      </c>
    </row>
    <row r="1017">
      <c r="B1017" s="51" t="inlineStr">
        <is>
          <t>WeightedAverageNumberOfSharesTreasuryStock</t>
        </is>
      </c>
      <c r="C1017" s="51" t="inlineStr">
        <is>
          <t>2024-08-03</t>
        </is>
      </c>
      <c r="D1017" s="52" t="n">
        <v>52231000</v>
      </c>
      <c r="E1017" s="52" t="n">
        <v>52054000</v>
      </c>
      <c r="F1017" s="52" t="n">
        <v>-177000</v>
      </c>
      <c r="G1017" s="53" t="n">
        <v>-0.003388792096647585</v>
      </c>
      <c r="H1017" s="54" t="inlineStr">
        <is>
          <t>Open filing ▸</t>
        </is>
      </c>
    </row>
    <row r="1018">
      <c r="B1018" s="51" t="inlineStr">
        <is>
          <t>WeightedAverageNumberOfSharesTreasuryStock</t>
        </is>
      </c>
      <c r="C1018" s="51" t="inlineStr">
        <is>
          <t>2024-11-02</t>
        </is>
      </c>
      <c r="D1018" s="52" t="n">
        <v>52270000</v>
      </c>
      <c r="E1018" s="52" t="n">
        <v>52349000</v>
      </c>
      <c r="F1018" s="52" t="n">
        <v>79000</v>
      </c>
      <c r="G1018" s="53" t="n">
        <v>0.001511383202601875</v>
      </c>
      <c r="H1018" s="54" t="inlineStr">
        <is>
          <t>Open filing ▸</t>
        </is>
      </c>
    </row>
    <row r="1019">
      <c r="B1019" s="51" t="inlineStr">
        <is>
          <t>WeightedAverageNumberOfSharesTreasuryStock</t>
        </is>
      </c>
      <c r="C1019" s="51" t="inlineStr">
        <is>
          <t>2025-08-02</t>
        </is>
      </c>
      <c r="D1019" s="52" t="n">
        <v>54918000</v>
      </c>
      <c r="E1019" s="52" t="n">
        <v>55750000</v>
      </c>
      <c r="F1019" s="52" t="n">
        <v>832000</v>
      </c>
      <c r="G1019" s="53" t="n">
        <v>0.01514985979096107</v>
      </c>
      <c r="H1019" s="54" t="inlineStr">
        <is>
          <t>Open filing ▸</t>
        </is>
      </c>
    </row>
    <row r="1020">
      <c r="B1020" s="51" t="inlineStr">
        <is>
          <t>WeightedAverageNumberOfSharesTreasuryStock</t>
        </is>
      </c>
      <c r="C1020" s="51" t="inlineStr">
        <is>
          <t>2025-11-01</t>
        </is>
      </c>
      <c r="D1020" s="52" t="n">
        <v>55431000</v>
      </c>
      <c r="E1020" s="52" t="n">
        <v>56458000</v>
      </c>
      <c r="F1020" s="52" t="n">
        <v>1027000</v>
      </c>
      <c r="G1020" s="53" t="n">
        <v>0.01852753874185925</v>
      </c>
      <c r="H1020" s="54" t="inlineStr">
        <is>
          <t>Open filing ▸</t>
        </is>
      </c>
    </row>
  </sheetData>
  <hyperlinks>
    <hyperlink xmlns:r="http://schemas.openxmlformats.org/officeDocument/2006/relationships" ref="H6" r:id="rId1"/>
    <hyperlink xmlns:r="http://schemas.openxmlformats.org/officeDocument/2006/relationships" ref="H7" r:id="rId2"/>
    <hyperlink xmlns:r="http://schemas.openxmlformats.org/officeDocument/2006/relationships" ref="H8" r:id="rId3"/>
    <hyperlink xmlns:r="http://schemas.openxmlformats.org/officeDocument/2006/relationships" ref="H9" r:id="rId4"/>
    <hyperlink xmlns:r="http://schemas.openxmlformats.org/officeDocument/2006/relationships" ref="H10" r:id="rId5"/>
    <hyperlink xmlns:r="http://schemas.openxmlformats.org/officeDocument/2006/relationships" ref="H11" r:id="rId6"/>
    <hyperlink xmlns:r="http://schemas.openxmlformats.org/officeDocument/2006/relationships" ref="H12" r:id="rId7"/>
    <hyperlink xmlns:r="http://schemas.openxmlformats.org/officeDocument/2006/relationships" ref="H13" r:id="rId8"/>
    <hyperlink xmlns:r="http://schemas.openxmlformats.org/officeDocument/2006/relationships" ref="H14" r:id="rId9"/>
    <hyperlink xmlns:r="http://schemas.openxmlformats.org/officeDocument/2006/relationships" ref="H15" r:id="rId10"/>
    <hyperlink xmlns:r="http://schemas.openxmlformats.org/officeDocument/2006/relationships" ref="H16" r:id="rId11"/>
    <hyperlink xmlns:r="http://schemas.openxmlformats.org/officeDocument/2006/relationships" ref="H17" r:id="rId12"/>
    <hyperlink xmlns:r="http://schemas.openxmlformats.org/officeDocument/2006/relationships" ref="H18" r:id="rId13"/>
    <hyperlink xmlns:r="http://schemas.openxmlformats.org/officeDocument/2006/relationships" ref="H19" r:id="rId14"/>
    <hyperlink xmlns:r="http://schemas.openxmlformats.org/officeDocument/2006/relationships" ref="H20" r:id="rId15"/>
    <hyperlink xmlns:r="http://schemas.openxmlformats.org/officeDocument/2006/relationships" ref="H21" r:id="rId16"/>
    <hyperlink xmlns:r="http://schemas.openxmlformats.org/officeDocument/2006/relationships" ref="H22" r:id="rId17"/>
    <hyperlink xmlns:r="http://schemas.openxmlformats.org/officeDocument/2006/relationships" ref="H23" r:id="rId18"/>
    <hyperlink xmlns:r="http://schemas.openxmlformats.org/officeDocument/2006/relationships" ref="H24" r:id="rId19"/>
    <hyperlink xmlns:r="http://schemas.openxmlformats.org/officeDocument/2006/relationships" ref="H25" r:id="rId20"/>
    <hyperlink xmlns:r="http://schemas.openxmlformats.org/officeDocument/2006/relationships" ref="H26" r:id="rId21"/>
    <hyperlink xmlns:r="http://schemas.openxmlformats.org/officeDocument/2006/relationships" ref="H27" r:id="rId22"/>
    <hyperlink xmlns:r="http://schemas.openxmlformats.org/officeDocument/2006/relationships" ref="H28" r:id="rId23"/>
    <hyperlink xmlns:r="http://schemas.openxmlformats.org/officeDocument/2006/relationships" ref="H29" r:id="rId24"/>
    <hyperlink xmlns:r="http://schemas.openxmlformats.org/officeDocument/2006/relationships" ref="H30" r:id="rId25"/>
    <hyperlink xmlns:r="http://schemas.openxmlformats.org/officeDocument/2006/relationships" ref="H31" r:id="rId26"/>
    <hyperlink xmlns:r="http://schemas.openxmlformats.org/officeDocument/2006/relationships" ref="H32" r:id="rId27"/>
    <hyperlink xmlns:r="http://schemas.openxmlformats.org/officeDocument/2006/relationships" ref="H33" r:id="rId28"/>
    <hyperlink xmlns:r="http://schemas.openxmlformats.org/officeDocument/2006/relationships" ref="H34" r:id="rId29"/>
    <hyperlink xmlns:r="http://schemas.openxmlformats.org/officeDocument/2006/relationships" ref="H35" r:id="rId30"/>
    <hyperlink xmlns:r="http://schemas.openxmlformats.org/officeDocument/2006/relationships" ref="H36" r:id="rId31"/>
    <hyperlink xmlns:r="http://schemas.openxmlformats.org/officeDocument/2006/relationships" ref="H37" r:id="rId32"/>
    <hyperlink xmlns:r="http://schemas.openxmlformats.org/officeDocument/2006/relationships" ref="H38" r:id="rId33"/>
    <hyperlink xmlns:r="http://schemas.openxmlformats.org/officeDocument/2006/relationships" ref="H39" r:id="rId34"/>
    <hyperlink xmlns:r="http://schemas.openxmlformats.org/officeDocument/2006/relationships" ref="H40" r:id="rId35"/>
    <hyperlink xmlns:r="http://schemas.openxmlformats.org/officeDocument/2006/relationships" ref="H41" r:id="rId36"/>
    <hyperlink xmlns:r="http://schemas.openxmlformats.org/officeDocument/2006/relationships" ref="H42" r:id="rId37"/>
    <hyperlink xmlns:r="http://schemas.openxmlformats.org/officeDocument/2006/relationships" ref="H43" r:id="rId38"/>
    <hyperlink xmlns:r="http://schemas.openxmlformats.org/officeDocument/2006/relationships" ref="H44" r:id="rId39"/>
    <hyperlink xmlns:r="http://schemas.openxmlformats.org/officeDocument/2006/relationships" ref="H45" r:id="rId40"/>
    <hyperlink xmlns:r="http://schemas.openxmlformats.org/officeDocument/2006/relationships" ref="H46" r:id="rId41"/>
    <hyperlink xmlns:r="http://schemas.openxmlformats.org/officeDocument/2006/relationships" ref="H47" r:id="rId42"/>
    <hyperlink xmlns:r="http://schemas.openxmlformats.org/officeDocument/2006/relationships" ref="H48" r:id="rId43"/>
    <hyperlink xmlns:r="http://schemas.openxmlformats.org/officeDocument/2006/relationships" ref="H49" r:id="rId44"/>
    <hyperlink xmlns:r="http://schemas.openxmlformats.org/officeDocument/2006/relationships" ref="H50" r:id="rId45"/>
    <hyperlink xmlns:r="http://schemas.openxmlformats.org/officeDocument/2006/relationships" ref="H51" r:id="rId46"/>
    <hyperlink xmlns:r="http://schemas.openxmlformats.org/officeDocument/2006/relationships" ref="H52" r:id="rId47"/>
    <hyperlink xmlns:r="http://schemas.openxmlformats.org/officeDocument/2006/relationships" ref="H53" r:id="rId48"/>
    <hyperlink xmlns:r="http://schemas.openxmlformats.org/officeDocument/2006/relationships" ref="H54" r:id="rId49"/>
    <hyperlink xmlns:r="http://schemas.openxmlformats.org/officeDocument/2006/relationships" ref="H55" r:id="rId50"/>
    <hyperlink xmlns:r="http://schemas.openxmlformats.org/officeDocument/2006/relationships" ref="H56" r:id="rId51"/>
    <hyperlink xmlns:r="http://schemas.openxmlformats.org/officeDocument/2006/relationships" ref="H57" r:id="rId52"/>
    <hyperlink xmlns:r="http://schemas.openxmlformats.org/officeDocument/2006/relationships" ref="H58" r:id="rId53"/>
    <hyperlink xmlns:r="http://schemas.openxmlformats.org/officeDocument/2006/relationships" ref="H59" r:id="rId54"/>
    <hyperlink xmlns:r="http://schemas.openxmlformats.org/officeDocument/2006/relationships" ref="H60" r:id="rId55"/>
    <hyperlink xmlns:r="http://schemas.openxmlformats.org/officeDocument/2006/relationships" ref="H61" r:id="rId56"/>
    <hyperlink xmlns:r="http://schemas.openxmlformats.org/officeDocument/2006/relationships" ref="H62" r:id="rId57"/>
    <hyperlink xmlns:r="http://schemas.openxmlformats.org/officeDocument/2006/relationships" ref="H63" r:id="rId58"/>
    <hyperlink xmlns:r="http://schemas.openxmlformats.org/officeDocument/2006/relationships" ref="H64" r:id="rId59"/>
    <hyperlink xmlns:r="http://schemas.openxmlformats.org/officeDocument/2006/relationships" ref="H65" r:id="rId60"/>
    <hyperlink xmlns:r="http://schemas.openxmlformats.org/officeDocument/2006/relationships" ref="H66" r:id="rId61"/>
    <hyperlink xmlns:r="http://schemas.openxmlformats.org/officeDocument/2006/relationships" ref="H67" r:id="rId62"/>
    <hyperlink xmlns:r="http://schemas.openxmlformats.org/officeDocument/2006/relationships" ref="H68" r:id="rId63"/>
    <hyperlink xmlns:r="http://schemas.openxmlformats.org/officeDocument/2006/relationships" ref="H69" r:id="rId64"/>
    <hyperlink xmlns:r="http://schemas.openxmlformats.org/officeDocument/2006/relationships" ref="H70" r:id="rId65"/>
    <hyperlink xmlns:r="http://schemas.openxmlformats.org/officeDocument/2006/relationships" ref="H71" r:id="rId66"/>
    <hyperlink xmlns:r="http://schemas.openxmlformats.org/officeDocument/2006/relationships" ref="H72" r:id="rId67"/>
    <hyperlink xmlns:r="http://schemas.openxmlformats.org/officeDocument/2006/relationships" ref="H73" r:id="rId68"/>
    <hyperlink xmlns:r="http://schemas.openxmlformats.org/officeDocument/2006/relationships" ref="H74" r:id="rId69"/>
    <hyperlink xmlns:r="http://schemas.openxmlformats.org/officeDocument/2006/relationships" ref="H75" r:id="rId70"/>
    <hyperlink xmlns:r="http://schemas.openxmlformats.org/officeDocument/2006/relationships" ref="H76" r:id="rId71"/>
    <hyperlink xmlns:r="http://schemas.openxmlformats.org/officeDocument/2006/relationships" ref="H77" r:id="rId72"/>
    <hyperlink xmlns:r="http://schemas.openxmlformats.org/officeDocument/2006/relationships" ref="H78" r:id="rId73"/>
    <hyperlink xmlns:r="http://schemas.openxmlformats.org/officeDocument/2006/relationships" ref="H79" r:id="rId74"/>
    <hyperlink xmlns:r="http://schemas.openxmlformats.org/officeDocument/2006/relationships" ref="H80" r:id="rId75"/>
    <hyperlink xmlns:r="http://schemas.openxmlformats.org/officeDocument/2006/relationships" ref="H81" r:id="rId76"/>
    <hyperlink xmlns:r="http://schemas.openxmlformats.org/officeDocument/2006/relationships" ref="H82" r:id="rId77"/>
    <hyperlink xmlns:r="http://schemas.openxmlformats.org/officeDocument/2006/relationships" ref="H83" r:id="rId78"/>
    <hyperlink xmlns:r="http://schemas.openxmlformats.org/officeDocument/2006/relationships" ref="H84" r:id="rId79"/>
    <hyperlink xmlns:r="http://schemas.openxmlformats.org/officeDocument/2006/relationships" ref="H85" r:id="rId80"/>
    <hyperlink xmlns:r="http://schemas.openxmlformats.org/officeDocument/2006/relationships" ref="H86" r:id="rId81"/>
    <hyperlink xmlns:r="http://schemas.openxmlformats.org/officeDocument/2006/relationships" ref="H87" r:id="rId82"/>
    <hyperlink xmlns:r="http://schemas.openxmlformats.org/officeDocument/2006/relationships" ref="H88" r:id="rId83"/>
    <hyperlink xmlns:r="http://schemas.openxmlformats.org/officeDocument/2006/relationships" ref="H89" r:id="rId84"/>
    <hyperlink xmlns:r="http://schemas.openxmlformats.org/officeDocument/2006/relationships" ref="H90" r:id="rId85"/>
    <hyperlink xmlns:r="http://schemas.openxmlformats.org/officeDocument/2006/relationships" ref="H91" r:id="rId86"/>
    <hyperlink xmlns:r="http://schemas.openxmlformats.org/officeDocument/2006/relationships" ref="H92" r:id="rId87"/>
    <hyperlink xmlns:r="http://schemas.openxmlformats.org/officeDocument/2006/relationships" ref="H93" r:id="rId88"/>
    <hyperlink xmlns:r="http://schemas.openxmlformats.org/officeDocument/2006/relationships" ref="H94" r:id="rId89"/>
    <hyperlink xmlns:r="http://schemas.openxmlformats.org/officeDocument/2006/relationships" ref="H95" r:id="rId90"/>
    <hyperlink xmlns:r="http://schemas.openxmlformats.org/officeDocument/2006/relationships" ref="H96" r:id="rId91"/>
    <hyperlink xmlns:r="http://schemas.openxmlformats.org/officeDocument/2006/relationships" ref="H97" r:id="rId92"/>
    <hyperlink xmlns:r="http://schemas.openxmlformats.org/officeDocument/2006/relationships" ref="H98" r:id="rId93"/>
    <hyperlink xmlns:r="http://schemas.openxmlformats.org/officeDocument/2006/relationships" ref="H99" r:id="rId94"/>
    <hyperlink xmlns:r="http://schemas.openxmlformats.org/officeDocument/2006/relationships" ref="H100" r:id="rId95"/>
    <hyperlink xmlns:r="http://schemas.openxmlformats.org/officeDocument/2006/relationships" ref="H101" r:id="rId96"/>
    <hyperlink xmlns:r="http://schemas.openxmlformats.org/officeDocument/2006/relationships" ref="H102" r:id="rId97"/>
    <hyperlink xmlns:r="http://schemas.openxmlformats.org/officeDocument/2006/relationships" ref="H103" r:id="rId98"/>
    <hyperlink xmlns:r="http://schemas.openxmlformats.org/officeDocument/2006/relationships" ref="H104" r:id="rId99"/>
    <hyperlink xmlns:r="http://schemas.openxmlformats.org/officeDocument/2006/relationships" ref="H105" r:id="rId100"/>
    <hyperlink xmlns:r="http://schemas.openxmlformats.org/officeDocument/2006/relationships" ref="H106" r:id="rId101"/>
    <hyperlink xmlns:r="http://schemas.openxmlformats.org/officeDocument/2006/relationships" ref="H107" r:id="rId102"/>
    <hyperlink xmlns:r="http://schemas.openxmlformats.org/officeDocument/2006/relationships" ref="H108" r:id="rId103"/>
    <hyperlink xmlns:r="http://schemas.openxmlformats.org/officeDocument/2006/relationships" ref="H109" r:id="rId104"/>
    <hyperlink xmlns:r="http://schemas.openxmlformats.org/officeDocument/2006/relationships" ref="H110" r:id="rId105"/>
    <hyperlink xmlns:r="http://schemas.openxmlformats.org/officeDocument/2006/relationships" ref="H111" r:id="rId106"/>
    <hyperlink xmlns:r="http://schemas.openxmlformats.org/officeDocument/2006/relationships" ref="H112" r:id="rId107"/>
    <hyperlink xmlns:r="http://schemas.openxmlformats.org/officeDocument/2006/relationships" ref="H113" r:id="rId108"/>
    <hyperlink xmlns:r="http://schemas.openxmlformats.org/officeDocument/2006/relationships" ref="H114" r:id="rId109"/>
    <hyperlink xmlns:r="http://schemas.openxmlformats.org/officeDocument/2006/relationships" ref="H115" r:id="rId110"/>
    <hyperlink xmlns:r="http://schemas.openxmlformats.org/officeDocument/2006/relationships" ref="H116" r:id="rId111"/>
    <hyperlink xmlns:r="http://schemas.openxmlformats.org/officeDocument/2006/relationships" ref="H117" r:id="rId112"/>
    <hyperlink xmlns:r="http://schemas.openxmlformats.org/officeDocument/2006/relationships" ref="H118" r:id="rId113"/>
    <hyperlink xmlns:r="http://schemas.openxmlformats.org/officeDocument/2006/relationships" ref="H119" r:id="rId114"/>
    <hyperlink xmlns:r="http://schemas.openxmlformats.org/officeDocument/2006/relationships" ref="H120" r:id="rId115"/>
    <hyperlink xmlns:r="http://schemas.openxmlformats.org/officeDocument/2006/relationships" ref="H121" r:id="rId116"/>
    <hyperlink xmlns:r="http://schemas.openxmlformats.org/officeDocument/2006/relationships" ref="H122" r:id="rId117"/>
    <hyperlink xmlns:r="http://schemas.openxmlformats.org/officeDocument/2006/relationships" ref="H123" r:id="rId118"/>
    <hyperlink xmlns:r="http://schemas.openxmlformats.org/officeDocument/2006/relationships" ref="H124" r:id="rId119"/>
    <hyperlink xmlns:r="http://schemas.openxmlformats.org/officeDocument/2006/relationships" ref="H125" r:id="rId120"/>
    <hyperlink xmlns:r="http://schemas.openxmlformats.org/officeDocument/2006/relationships" ref="H126" r:id="rId121"/>
    <hyperlink xmlns:r="http://schemas.openxmlformats.org/officeDocument/2006/relationships" ref="H127" r:id="rId122"/>
    <hyperlink xmlns:r="http://schemas.openxmlformats.org/officeDocument/2006/relationships" ref="H128" r:id="rId123"/>
    <hyperlink xmlns:r="http://schemas.openxmlformats.org/officeDocument/2006/relationships" ref="H129" r:id="rId124"/>
    <hyperlink xmlns:r="http://schemas.openxmlformats.org/officeDocument/2006/relationships" ref="H130" r:id="rId125"/>
    <hyperlink xmlns:r="http://schemas.openxmlformats.org/officeDocument/2006/relationships" ref="H131" r:id="rId126"/>
    <hyperlink xmlns:r="http://schemas.openxmlformats.org/officeDocument/2006/relationships" ref="H132" r:id="rId127"/>
    <hyperlink xmlns:r="http://schemas.openxmlformats.org/officeDocument/2006/relationships" ref="H133" r:id="rId128"/>
    <hyperlink xmlns:r="http://schemas.openxmlformats.org/officeDocument/2006/relationships" ref="H134" r:id="rId129"/>
    <hyperlink xmlns:r="http://schemas.openxmlformats.org/officeDocument/2006/relationships" ref="H135" r:id="rId130"/>
    <hyperlink xmlns:r="http://schemas.openxmlformats.org/officeDocument/2006/relationships" ref="H136" r:id="rId131"/>
    <hyperlink xmlns:r="http://schemas.openxmlformats.org/officeDocument/2006/relationships" ref="H137" r:id="rId132"/>
    <hyperlink xmlns:r="http://schemas.openxmlformats.org/officeDocument/2006/relationships" ref="H138" r:id="rId133"/>
    <hyperlink xmlns:r="http://schemas.openxmlformats.org/officeDocument/2006/relationships" ref="H139" r:id="rId134"/>
    <hyperlink xmlns:r="http://schemas.openxmlformats.org/officeDocument/2006/relationships" ref="H140" r:id="rId135"/>
    <hyperlink xmlns:r="http://schemas.openxmlformats.org/officeDocument/2006/relationships" ref="H141" r:id="rId136"/>
    <hyperlink xmlns:r="http://schemas.openxmlformats.org/officeDocument/2006/relationships" ref="H142" r:id="rId137"/>
    <hyperlink xmlns:r="http://schemas.openxmlformats.org/officeDocument/2006/relationships" ref="H143" r:id="rId138"/>
    <hyperlink xmlns:r="http://schemas.openxmlformats.org/officeDocument/2006/relationships" ref="H144" r:id="rId139"/>
    <hyperlink xmlns:r="http://schemas.openxmlformats.org/officeDocument/2006/relationships" ref="H145" r:id="rId140"/>
    <hyperlink xmlns:r="http://schemas.openxmlformats.org/officeDocument/2006/relationships" ref="H146" r:id="rId141"/>
    <hyperlink xmlns:r="http://schemas.openxmlformats.org/officeDocument/2006/relationships" ref="H147" r:id="rId142"/>
    <hyperlink xmlns:r="http://schemas.openxmlformats.org/officeDocument/2006/relationships" ref="H148" r:id="rId143"/>
    <hyperlink xmlns:r="http://schemas.openxmlformats.org/officeDocument/2006/relationships" ref="H149" r:id="rId144"/>
    <hyperlink xmlns:r="http://schemas.openxmlformats.org/officeDocument/2006/relationships" ref="H150" r:id="rId145"/>
    <hyperlink xmlns:r="http://schemas.openxmlformats.org/officeDocument/2006/relationships" ref="H151" r:id="rId146"/>
    <hyperlink xmlns:r="http://schemas.openxmlformats.org/officeDocument/2006/relationships" ref="H152" r:id="rId147"/>
    <hyperlink xmlns:r="http://schemas.openxmlformats.org/officeDocument/2006/relationships" ref="H153" r:id="rId148"/>
    <hyperlink xmlns:r="http://schemas.openxmlformats.org/officeDocument/2006/relationships" ref="H154" r:id="rId149"/>
    <hyperlink xmlns:r="http://schemas.openxmlformats.org/officeDocument/2006/relationships" ref="H155" r:id="rId150"/>
    <hyperlink xmlns:r="http://schemas.openxmlformats.org/officeDocument/2006/relationships" ref="H156" r:id="rId151"/>
    <hyperlink xmlns:r="http://schemas.openxmlformats.org/officeDocument/2006/relationships" ref="H157" r:id="rId152"/>
    <hyperlink xmlns:r="http://schemas.openxmlformats.org/officeDocument/2006/relationships" ref="H158" r:id="rId153"/>
    <hyperlink xmlns:r="http://schemas.openxmlformats.org/officeDocument/2006/relationships" ref="H159" r:id="rId154"/>
    <hyperlink xmlns:r="http://schemas.openxmlformats.org/officeDocument/2006/relationships" ref="H160" r:id="rId155"/>
    <hyperlink xmlns:r="http://schemas.openxmlformats.org/officeDocument/2006/relationships" ref="H161" r:id="rId156"/>
    <hyperlink xmlns:r="http://schemas.openxmlformats.org/officeDocument/2006/relationships" ref="H162" r:id="rId157"/>
    <hyperlink xmlns:r="http://schemas.openxmlformats.org/officeDocument/2006/relationships" ref="H163" r:id="rId158"/>
    <hyperlink xmlns:r="http://schemas.openxmlformats.org/officeDocument/2006/relationships" ref="H164" r:id="rId159"/>
    <hyperlink xmlns:r="http://schemas.openxmlformats.org/officeDocument/2006/relationships" ref="H165" r:id="rId160"/>
    <hyperlink xmlns:r="http://schemas.openxmlformats.org/officeDocument/2006/relationships" ref="H166" r:id="rId161"/>
    <hyperlink xmlns:r="http://schemas.openxmlformats.org/officeDocument/2006/relationships" ref="H167" r:id="rId162"/>
    <hyperlink xmlns:r="http://schemas.openxmlformats.org/officeDocument/2006/relationships" ref="H168" r:id="rId163"/>
    <hyperlink xmlns:r="http://schemas.openxmlformats.org/officeDocument/2006/relationships" ref="H169" r:id="rId164"/>
    <hyperlink xmlns:r="http://schemas.openxmlformats.org/officeDocument/2006/relationships" ref="H170" r:id="rId165"/>
    <hyperlink xmlns:r="http://schemas.openxmlformats.org/officeDocument/2006/relationships" ref="H171" r:id="rId166"/>
    <hyperlink xmlns:r="http://schemas.openxmlformats.org/officeDocument/2006/relationships" ref="H172" r:id="rId167"/>
    <hyperlink xmlns:r="http://schemas.openxmlformats.org/officeDocument/2006/relationships" ref="H173" r:id="rId168"/>
    <hyperlink xmlns:r="http://schemas.openxmlformats.org/officeDocument/2006/relationships" ref="H174" r:id="rId169"/>
    <hyperlink xmlns:r="http://schemas.openxmlformats.org/officeDocument/2006/relationships" ref="H175" r:id="rId170"/>
    <hyperlink xmlns:r="http://schemas.openxmlformats.org/officeDocument/2006/relationships" ref="H176" r:id="rId171"/>
    <hyperlink xmlns:r="http://schemas.openxmlformats.org/officeDocument/2006/relationships" ref="H177" r:id="rId172"/>
    <hyperlink xmlns:r="http://schemas.openxmlformats.org/officeDocument/2006/relationships" ref="H178" r:id="rId173"/>
    <hyperlink xmlns:r="http://schemas.openxmlformats.org/officeDocument/2006/relationships" ref="H179" r:id="rId174"/>
    <hyperlink xmlns:r="http://schemas.openxmlformats.org/officeDocument/2006/relationships" ref="H180" r:id="rId175"/>
    <hyperlink xmlns:r="http://schemas.openxmlformats.org/officeDocument/2006/relationships" ref="H181" r:id="rId176"/>
    <hyperlink xmlns:r="http://schemas.openxmlformats.org/officeDocument/2006/relationships" ref="H182" r:id="rId177"/>
    <hyperlink xmlns:r="http://schemas.openxmlformats.org/officeDocument/2006/relationships" ref="H183" r:id="rId178"/>
    <hyperlink xmlns:r="http://schemas.openxmlformats.org/officeDocument/2006/relationships" ref="H184" r:id="rId179"/>
    <hyperlink xmlns:r="http://schemas.openxmlformats.org/officeDocument/2006/relationships" ref="H185" r:id="rId180"/>
    <hyperlink xmlns:r="http://schemas.openxmlformats.org/officeDocument/2006/relationships" ref="H186" r:id="rId181"/>
    <hyperlink xmlns:r="http://schemas.openxmlformats.org/officeDocument/2006/relationships" ref="H187" r:id="rId182"/>
    <hyperlink xmlns:r="http://schemas.openxmlformats.org/officeDocument/2006/relationships" ref="H188" r:id="rId183"/>
    <hyperlink xmlns:r="http://schemas.openxmlformats.org/officeDocument/2006/relationships" ref="H189" r:id="rId184"/>
    <hyperlink xmlns:r="http://schemas.openxmlformats.org/officeDocument/2006/relationships" ref="H190" r:id="rId185"/>
    <hyperlink xmlns:r="http://schemas.openxmlformats.org/officeDocument/2006/relationships" ref="H191" r:id="rId186"/>
    <hyperlink xmlns:r="http://schemas.openxmlformats.org/officeDocument/2006/relationships" ref="H192" r:id="rId187"/>
    <hyperlink xmlns:r="http://schemas.openxmlformats.org/officeDocument/2006/relationships" ref="H193" r:id="rId188"/>
    <hyperlink xmlns:r="http://schemas.openxmlformats.org/officeDocument/2006/relationships" ref="H194" r:id="rId189"/>
    <hyperlink xmlns:r="http://schemas.openxmlformats.org/officeDocument/2006/relationships" ref="H195" r:id="rId190"/>
    <hyperlink xmlns:r="http://schemas.openxmlformats.org/officeDocument/2006/relationships" ref="H196" r:id="rId191"/>
    <hyperlink xmlns:r="http://schemas.openxmlformats.org/officeDocument/2006/relationships" ref="H197" r:id="rId192"/>
    <hyperlink xmlns:r="http://schemas.openxmlformats.org/officeDocument/2006/relationships" ref="H198" r:id="rId193"/>
    <hyperlink xmlns:r="http://schemas.openxmlformats.org/officeDocument/2006/relationships" ref="H199" r:id="rId194"/>
    <hyperlink xmlns:r="http://schemas.openxmlformats.org/officeDocument/2006/relationships" ref="H200" r:id="rId195"/>
    <hyperlink xmlns:r="http://schemas.openxmlformats.org/officeDocument/2006/relationships" ref="H201" r:id="rId196"/>
    <hyperlink xmlns:r="http://schemas.openxmlformats.org/officeDocument/2006/relationships" ref="H202" r:id="rId197"/>
    <hyperlink xmlns:r="http://schemas.openxmlformats.org/officeDocument/2006/relationships" ref="H203" r:id="rId198"/>
    <hyperlink xmlns:r="http://schemas.openxmlformats.org/officeDocument/2006/relationships" ref="H204" r:id="rId199"/>
    <hyperlink xmlns:r="http://schemas.openxmlformats.org/officeDocument/2006/relationships" ref="H205" r:id="rId200"/>
    <hyperlink xmlns:r="http://schemas.openxmlformats.org/officeDocument/2006/relationships" ref="H206" r:id="rId201"/>
    <hyperlink xmlns:r="http://schemas.openxmlformats.org/officeDocument/2006/relationships" ref="H207" r:id="rId202"/>
    <hyperlink xmlns:r="http://schemas.openxmlformats.org/officeDocument/2006/relationships" ref="H208" r:id="rId203"/>
    <hyperlink xmlns:r="http://schemas.openxmlformats.org/officeDocument/2006/relationships" ref="H209" r:id="rId204"/>
    <hyperlink xmlns:r="http://schemas.openxmlformats.org/officeDocument/2006/relationships" ref="H210" r:id="rId205"/>
    <hyperlink xmlns:r="http://schemas.openxmlformats.org/officeDocument/2006/relationships" ref="H211" r:id="rId206"/>
    <hyperlink xmlns:r="http://schemas.openxmlformats.org/officeDocument/2006/relationships" ref="H212" r:id="rId207"/>
    <hyperlink xmlns:r="http://schemas.openxmlformats.org/officeDocument/2006/relationships" ref="H213" r:id="rId208"/>
    <hyperlink xmlns:r="http://schemas.openxmlformats.org/officeDocument/2006/relationships" ref="H214" r:id="rId209"/>
    <hyperlink xmlns:r="http://schemas.openxmlformats.org/officeDocument/2006/relationships" ref="H215" r:id="rId210"/>
    <hyperlink xmlns:r="http://schemas.openxmlformats.org/officeDocument/2006/relationships" ref="H216" r:id="rId211"/>
    <hyperlink xmlns:r="http://schemas.openxmlformats.org/officeDocument/2006/relationships" ref="H217" r:id="rId212"/>
    <hyperlink xmlns:r="http://schemas.openxmlformats.org/officeDocument/2006/relationships" ref="H218" r:id="rId213"/>
    <hyperlink xmlns:r="http://schemas.openxmlformats.org/officeDocument/2006/relationships" ref="H219" r:id="rId214"/>
    <hyperlink xmlns:r="http://schemas.openxmlformats.org/officeDocument/2006/relationships" ref="H220" r:id="rId215"/>
    <hyperlink xmlns:r="http://schemas.openxmlformats.org/officeDocument/2006/relationships" ref="H221" r:id="rId216"/>
    <hyperlink xmlns:r="http://schemas.openxmlformats.org/officeDocument/2006/relationships" ref="H222" r:id="rId217"/>
    <hyperlink xmlns:r="http://schemas.openxmlformats.org/officeDocument/2006/relationships" ref="H223" r:id="rId218"/>
    <hyperlink xmlns:r="http://schemas.openxmlformats.org/officeDocument/2006/relationships" ref="H224" r:id="rId219"/>
    <hyperlink xmlns:r="http://schemas.openxmlformats.org/officeDocument/2006/relationships" ref="H225" r:id="rId220"/>
    <hyperlink xmlns:r="http://schemas.openxmlformats.org/officeDocument/2006/relationships" ref="H226" r:id="rId221"/>
    <hyperlink xmlns:r="http://schemas.openxmlformats.org/officeDocument/2006/relationships" ref="H227" r:id="rId222"/>
    <hyperlink xmlns:r="http://schemas.openxmlformats.org/officeDocument/2006/relationships" ref="H228" r:id="rId223"/>
    <hyperlink xmlns:r="http://schemas.openxmlformats.org/officeDocument/2006/relationships" ref="H229" r:id="rId224"/>
    <hyperlink xmlns:r="http://schemas.openxmlformats.org/officeDocument/2006/relationships" ref="H230" r:id="rId225"/>
    <hyperlink xmlns:r="http://schemas.openxmlformats.org/officeDocument/2006/relationships" ref="H231" r:id="rId226"/>
    <hyperlink xmlns:r="http://schemas.openxmlformats.org/officeDocument/2006/relationships" ref="H232" r:id="rId227"/>
    <hyperlink xmlns:r="http://schemas.openxmlformats.org/officeDocument/2006/relationships" ref="H233" r:id="rId228"/>
    <hyperlink xmlns:r="http://schemas.openxmlformats.org/officeDocument/2006/relationships" ref="H234" r:id="rId229"/>
    <hyperlink xmlns:r="http://schemas.openxmlformats.org/officeDocument/2006/relationships" ref="H235" r:id="rId230"/>
    <hyperlink xmlns:r="http://schemas.openxmlformats.org/officeDocument/2006/relationships" ref="H236" r:id="rId231"/>
    <hyperlink xmlns:r="http://schemas.openxmlformats.org/officeDocument/2006/relationships" ref="H237" r:id="rId232"/>
    <hyperlink xmlns:r="http://schemas.openxmlformats.org/officeDocument/2006/relationships" ref="H238" r:id="rId233"/>
    <hyperlink xmlns:r="http://schemas.openxmlformats.org/officeDocument/2006/relationships" ref="H239" r:id="rId234"/>
    <hyperlink xmlns:r="http://schemas.openxmlformats.org/officeDocument/2006/relationships" ref="H240" r:id="rId235"/>
    <hyperlink xmlns:r="http://schemas.openxmlformats.org/officeDocument/2006/relationships" ref="H241" r:id="rId236"/>
    <hyperlink xmlns:r="http://schemas.openxmlformats.org/officeDocument/2006/relationships" ref="H242" r:id="rId237"/>
    <hyperlink xmlns:r="http://schemas.openxmlformats.org/officeDocument/2006/relationships" ref="H243" r:id="rId238"/>
    <hyperlink xmlns:r="http://schemas.openxmlformats.org/officeDocument/2006/relationships" ref="H244" r:id="rId239"/>
    <hyperlink xmlns:r="http://schemas.openxmlformats.org/officeDocument/2006/relationships" ref="H245" r:id="rId240"/>
    <hyperlink xmlns:r="http://schemas.openxmlformats.org/officeDocument/2006/relationships" ref="H246" r:id="rId241"/>
    <hyperlink xmlns:r="http://schemas.openxmlformats.org/officeDocument/2006/relationships" ref="H247" r:id="rId242"/>
    <hyperlink xmlns:r="http://schemas.openxmlformats.org/officeDocument/2006/relationships" ref="H248" r:id="rId243"/>
    <hyperlink xmlns:r="http://schemas.openxmlformats.org/officeDocument/2006/relationships" ref="H249" r:id="rId244"/>
    <hyperlink xmlns:r="http://schemas.openxmlformats.org/officeDocument/2006/relationships" ref="H250" r:id="rId245"/>
    <hyperlink xmlns:r="http://schemas.openxmlformats.org/officeDocument/2006/relationships" ref="H251" r:id="rId246"/>
    <hyperlink xmlns:r="http://schemas.openxmlformats.org/officeDocument/2006/relationships" ref="H252" r:id="rId247"/>
    <hyperlink xmlns:r="http://schemas.openxmlformats.org/officeDocument/2006/relationships" ref="H253" r:id="rId248"/>
    <hyperlink xmlns:r="http://schemas.openxmlformats.org/officeDocument/2006/relationships" ref="H254" r:id="rId249"/>
    <hyperlink xmlns:r="http://schemas.openxmlformats.org/officeDocument/2006/relationships" ref="H255" r:id="rId250"/>
    <hyperlink xmlns:r="http://schemas.openxmlformats.org/officeDocument/2006/relationships" ref="H256" r:id="rId251"/>
    <hyperlink xmlns:r="http://schemas.openxmlformats.org/officeDocument/2006/relationships" ref="H257" r:id="rId252"/>
    <hyperlink xmlns:r="http://schemas.openxmlformats.org/officeDocument/2006/relationships" ref="H258" r:id="rId253"/>
    <hyperlink xmlns:r="http://schemas.openxmlformats.org/officeDocument/2006/relationships" ref="H259" r:id="rId254"/>
    <hyperlink xmlns:r="http://schemas.openxmlformats.org/officeDocument/2006/relationships" ref="H260" r:id="rId255"/>
    <hyperlink xmlns:r="http://schemas.openxmlformats.org/officeDocument/2006/relationships" ref="H261" r:id="rId256"/>
    <hyperlink xmlns:r="http://schemas.openxmlformats.org/officeDocument/2006/relationships" ref="H262" r:id="rId257"/>
    <hyperlink xmlns:r="http://schemas.openxmlformats.org/officeDocument/2006/relationships" ref="H263" r:id="rId258"/>
    <hyperlink xmlns:r="http://schemas.openxmlformats.org/officeDocument/2006/relationships" ref="H264" r:id="rId259"/>
    <hyperlink xmlns:r="http://schemas.openxmlformats.org/officeDocument/2006/relationships" ref="H265" r:id="rId260"/>
    <hyperlink xmlns:r="http://schemas.openxmlformats.org/officeDocument/2006/relationships" ref="H266" r:id="rId261"/>
    <hyperlink xmlns:r="http://schemas.openxmlformats.org/officeDocument/2006/relationships" ref="H267" r:id="rId262"/>
    <hyperlink xmlns:r="http://schemas.openxmlformats.org/officeDocument/2006/relationships" ref="H268" r:id="rId263"/>
    <hyperlink xmlns:r="http://schemas.openxmlformats.org/officeDocument/2006/relationships" ref="H269" r:id="rId264"/>
    <hyperlink xmlns:r="http://schemas.openxmlformats.org/officeDocument/2006/relationships" ref="H270" r:id="rId265"/>
    <hyperlink xmlns:r="http://schemas.openxmlformats.org/officeDocument/2006/relationships" ref="H271" r:id="rId266"/>
    <hyperlink xmlns:r="http://schemas.openxmlformats.org/officeDocument/2006/relationships" ref="H272" r:id="rId267"/>
    <hyperlink xmlns:r="http://schemas.openxmlformats.org/officeDocument/2006/relationships" ref="H273" r:id="rId268"/>
    <hyperlink xmlns:r="http://schemas.openxmlformats.org/officeDocument/2006/relationships" ref="H274" r:id="rId269"/>
    <hyperlink xmlns:r="http://schemas.openxmlformats.org/officeDocument/2006/relationships" ref="H275" r:id="rId270"/>
    <hyperlink xmlns:r="http://schemas.openxmlformats.org/officeDocument/2006/relationships" ref="H276" r:id="rId271"/>
    <hyperlink xmlns:r="http://schemas.openxmlformats.org/officeDocument/2006/relationships" ref="H277" r:id="rId272"/>
    <hyperlink xmlns:r="http://schemas.openxmlformats.org/officeDocument/2006/relationships" ref="H278" r:id="rId273"/>
    <hyperlink xmlns:r="http://schemas.openxmlformats.org/officeDocument/2006/relationships" ref="H279" r:id="rId274"/>
    <hyperlink xmlns:r="http://schemas.openxmlformats.org/officeDocument/2006/relationships" ref="H280" r:id="rId275"/>
    <hyperlink xmlns:r="http://schemas.openxmlformats.org/officeDocument/2006/relationships" ref="H281" r:id="rId276"/>
    <hyperlink xmlns:r="http://schemas.openxmlformats.org/officeDocument/2006/relationships" ref="H282" r:id="rId277"/>
    <hyperlink xmlns:r="http://schemas.openxmlformats.org/officeDocument/2006/relationships" ref="H283" r:id="rId278"/>
    <hyperlink xmlns:r="http://schemas.openxmlformats.org/officeDocument/2006/relationships" ref="H284" r:id="rId279"/>
    <hyperlink xmlns:r="http://schemas.openxmlformats.org/officeDocument/2006/relationships" ref="H285" r:id="rId280"/>
    <hyperlink xmlns:r="http://schemas.openxmlformats.org/officeDocument/2006/relationships" ref="H286" r:id="rId281"/>
    <hyperlink xmlns:r="http://schemas.openxmlformats.org/officeDocument/2006/relationships" ref="H287" r:id="rId282"/>
    <hyperlink xmlns:r="http://schemas.openxmlformats.org/officeDocument/2006/relationships" ref="H288" r:id="rId283"/>
    <hyperlink xmlns:r="http://schemas.openxmlformats.org/officeDocument/2006/relationships" ref="H289" r:id="rId284"/>
    <hyperlink xmlns:r="http://schemas.openxmlformats.org/officeDocument/2006/relationships" ref="H290" r:id="rId285"/>
    <hyperlink xmlns:r="http://schemas.openxmlformats.org/officeDocument/2006/relationships" ref="H291" r:id="rId286"/>
    <hyperlink xmlns:r="http://schemas.openxmlformats.org/officeDocument/2006/relationships" ref="H292" r:id="rId287"/>
    <hyperlink xmlns:r="http://schemas.openxmlformats.org/officeDocument/2006/relationships" ref="H293" r:id="rId288"/>
    <hyperlink xmlns:r="http://schemas.openxmlformats.org/officeDocument/2006/relationships" ref="H294" r:id="rId289"/>
    <hyperlink xmlns:r="http://schemas.openxmlformats.org/officeDocument/2006/relationships" ref="H295" r:id="rId290"/>
    <hyperlink xmlns:r="http://schemas.openxmlformats.org/officeDocument/2006/relationships" ref="H296" r:id="rId291"/>
    <hyperlink xmlns:r="http://schemas.openxmlformats.org/officeDocument/2006/relationships" ref="H297" r:id="rId292"/>
    <hyperlink xmlns:r="http://schemas.openxmlformats.org/officeDocument/2006/relationships" ref="H298" r:id="rId293"/>
    <hyperlink xmlns:r="http://schemas.openxmlformats.org/officeDocument/2006/relationships" ref="H299" r:id="rId294"/>
    <hyperlink xmlns:r="http://schemas.openxmlformats.org/officeDocument/2006/relationships" ref="H300" r:id="rId295"/>
    <hyperlink xmlns:r="http://schemas.openxmlformats.org/officeDocument/2006/relationships" ref="H301" r:id="rId296"/>
    <hyperlink xmlns:r="http://schemas.openxmlformats.org/officeDocument/2006/relationships" ref="H302" r:id="rId297"/>
    <hyperlink xmlns:r="http://schemas.openxmlformats.org/officeDocument/2006/relationships" ref="H303" r:id="rId298"/>
    <hyperlink xmlns:r="http://schemas.openxmlformats.org/officeDocument/2006/relationships" ref="H304" r:id="rId299"/>
    <hyperlink xmlns:r="http://schemas.openxmlformats.org/officeDocument/2006/relationships" ref="H305" r:id="rId300"/>
    <hyperlink xmlns:r="http://schemas.openxmlformats.org/officeDocument/2006/relationships" ref="H306" r:id="rId301"/>
    <hyperlink xmlns:r="http://schemas.openxmlformats.org/officeDocument/2006/relationships" ref="H307" r:id="rId302"/>
    <hyperlink xmlns:r="http://schemas.openxmlformats.org/officeDocument/2006/relationships" ref="H308" r:id="rId303"/>
    <hyperlink xmlns:r="http://schemas.openxmlformats.org/officeDocument/2006/relationships" ref="H309" r:id="rId304"/>
    <hyperlink xmlns:r="http://schemas.openxmlformats.org/officeDocument/2006/relationships" ref="H310" r:id="rId305"/>
    <hyperlink xmlns:r="http://schemas.openxmlformats.org/officeDocument/2006/relationships" ref="H311" r:id="rId306"/>
    <hyperlink xmlns:r="http://schemas.openxmlformats.org/officeDocument/2006/relationships" ref="H312" r:id="rId307"/>
    <hyperlink xmlns:r="http://schemas.openxmlformats.org/officeDocument/2006/relationships" ref="H313" r:id="rId308"/>
    <hyperlink xmlns:r="http://schemas.openxmlformats.org/officeDocument/2006/relationships" ref="H314" r:id="rId309"/>
    <hyperlink xmlns:r="http://schemas.openxmlformats.org/officeDocument/2006/relationships" ref="H315" r:id="rId310"/>
    <hyperlink xmlns:r="http://schemas.openxmlformats.org/officeDocument/2006/relationships" ref="H316" r:id="rId311"/>
    <hyperlink xmlns:r="http://schemas.openxmlformats.org/officeDocument/2006/relationships" ref="H317" r:id="rId312"/>
    <hyperlink xmlns:r="http://schemas.openxmlformats.org/officeDocument/2006/relationships" ref="H318" r:id="rId313"/>
    <hyperlink xmlns:r="http://schemas.openxmlformats.org/officeDocument/2006/relationships" ref="H319" r:id="rId314"/>
    <hyperlink xmlns:r="http://schemas.openxmlformats.org/officeDocument/2006/relationships" ref="H320" r:id="rId315"/>
    <hyperlink xmlns:r="http://schemas.openxmlformats.org/officeDocument/2006/relationships" ref="H321" r:id="rId316"/>
    <hyperlink xmlns:r="http://schemas.openxmlformats.org/officeDocument/2006/relationships" ref="H322" r:id="rId317"/>
    <hyperlink xmlns:r="http://schemas.openxmlformats.org/officeDocument/2006/relationships" ref="H323" r:id="rId318"/>
    <hyperlink xmlns:r="http://schemas.openxmlformats.org/officeDocument/2006/relationships" ref="H324" r:id="rId319"/>
    <hyperlink xmlns:r="http://schemas.openxmlformats.org/officeDocument/2006/relationships" ref="H325" r:id="rId320"/>
    <hyperlink xmlns:r="http://schemas.openxmlformats.org/officeDocument/2006/relationships" ref="H326" r:id="rId321"/>
    <hyperlink xmlns:r="http://schemas.openxmlformats.org/officeDocument/2006/relationships" ref="H327" r:id="rId322"/>
    <hyperlink xmlns:r="http://schemas.openxmlformats.org/officeDocument/2006/relationships" ref="H328" r:id="rId323"/>
    <hyperlink xmlns:r="http://schemas.openxmlformats.org/officeDocument/2006/relationships" ref="H329" r:id="rId324"/>
    <hyperlink xmlns:r="http://schemas.openxmlformats.org/officeDocument/2006/relationships" ref="H330" r:id="rId325"/>
    <hyperlink xmlns:r="http://schemas.openxmlformats.org/officeDocument/2006/relationships" ref="H331" r:id="rId326"/>
    <hyperlink xmlns:r="http://schemas.openxmlformats.org/officeDocument/2006/relationships" ref="H332" r:id="rId327"/>
    <hyperlink xmlns:r="http://schemas.openxmlformats.org/officeDocument/2006/relationships" ref="H333" r:id="rId328"/>
    <hyperlink xmlns:r="http://schemas.openxmlformats.org/officeDocument/2006/relationships" ref="H334" r:id="rId329"/>
    <hyperlink xmlns:r="http://schemas.openxmlformats.org/officeDocument/2006/relationships" ref="H335" r:id="rId330"/>
    <hyperlink xmlns:r="http://schemas.openxmlformats.org/officeDocument/2006/relationships" ref="H336" r:id="rId331"/>
    <hyperlink xmlns:r="http://schemas.openxmlformats.org/officeDocument/2006/relationships" ref="H337" r:id="rId332"/>
    <hyperlink xmlns:r="http://schemas.openxmlformats.org/officeDocument/2006/relationships" ref="H338" r:id="rId333"/>
    <hyperlink xmlns:r="http://schemas.openxmlformats.org/officeDocument/2006/relationships" ref="H339" r:id="rId334"/>
    <hyperlink xmlns:r="http://schemas.openxmlformats.org/officeDocument/2006/relationships" ref="H340" r:id="rId335"/>
    <hyperlink xmlns:r="http://schemas.openxmlformats.org/officeDocument/2006/relationships" ref="H341" r:id="rId336"/>
    <hyperlink xmlns:r="http://schemas.openxmlformats.org/officeDocument/2006/relationships" ref="H342" r:id="rId337"/>
    <hyperlink xmlns:r="http://schemas.openxmlformats.org/officeDocument/2006/relationships" ref="H343" r:id="rId338"/>
    <hyperlink xmlns:r="http://schemas.openxmlformats.org/officeDocument/2006/relationships" ref="H344" r:id="rId339"/>
    <hyperlink xmlns:r="http://schemas.openxmlformats.org/officeDocument/2006/relationships" ref="H345" r:id="rId340"/>
    <hyperlink xmlns:r="http://schemas.openxmlformats.org/officeDocument/2006/relationships" ref="H346" r:id="rId341"/>
    <hyperlink xmlns:r="http://schemas.openxmlformats.org/officeDocument/2006/relationships" ref="H347" r:id="rId342"/>
    <hyperlink xmlns:r="http://schemas.openxmlformats.org/officeDocument/2006/relationships" ref="H348" r:id="rId343"/>
    <hyperlink xmlns:r="http://schemas.openxmlformats.org/officeDocument/2006/relationships" ref="H349" r:id="rId344"/>
    <hyperlink xmlns:r="http://schemas.openxmlformats.org/officeDocument/2006/relationships" ref="H350" r:id="rId345"/>
    <hyperlink xmlns:r="http://schemas.openxmlformats.org/officeDocument/2006/relationships" ref="H351" r:id="rId346"/>
    <hyperlink xmlns:r="http://schemas.openxmlformats.org/officeDocument/2006/relationships" ref="H352" r:id="rId347"/>
    <hyperlink xmlns:r="http://schemas.openxmlformats.org/officeDocument/2006/relationships" ref="H353" r:id="rId348"/>
    <hyperlink xmlns:r="http://schemas.openxmlformats.org/officeDocument/2006/relationships" ref="H354" r:id="rId349"/>
    <hyperlink xmlns:r="http://schemas.openxmlformats.org/officeDocument/2006/relationships" ref="H355" r:id="rId350"/>
    <hyperlink xmlns:r="http://schemas.openxmlformats.org/officeDocument/2006/relationships" ref="H356" r:id="rId351"/>
    <hyperlink xmlns:r="http://schemas.openxmlformats.org/officeDocument/2006/relationships" ref="H357" r:id="rId352"/>
    <hyperlink xmlns:r="http://schemas.openxmlformats.org/officeDocument/2006/relationships" ref="H358" r:id="rId353"/>
    <hyperlink xmlns:r="http://schemas.openxmlformats.org/officeDocument/2006/relationships" ref="H359" r:id="rId354"/>
    <hyperlink xmlns:r="http://schemas.openxmlformats.org/officeDocument/2006/relationships" ref="H360" r:id="rId355"/>
    <hyperlink xmlns:r="http://schemas.openxmlformats.org/officeDocument/2006/relationships" ref="H361" r:id="rId356"/>
    <hyperlink xmlns:r="http://schemas.openxmlformats.org/officeDocument/2006/relationships" ref="H362" r:id="rId357"/>
    <hyperlink xmlns:r="http://schemas.openxmlformats.org/officeDocument/2006/relationships" ref="H363" r:id="rId358"/>
    <hyperlink xmlns:r="http://schemas.openxmlformats.org/officeDocument/2006/relationships" ref="H364" r:id="rId359"/>
    <hyperlink xmlns:r="http://schemas.openxmlformats.org/officeDocument/2006/relationships" ref="H365" r:id="rId360"/>
    <hyperlink xmlns:r="http://schemas.openxmlformats.org/officeDocument/2006/relationships" ref="H366" r:id="rId361"/>
    <hyperlink xmlns:r="http://schemas.openxmlformats.org/officeDocument/2006/relationships" ref="H367" r:id="rId362"/>
    <hyperlink xmlns:r="http://schemas.openxmlformats.org/officeDocument/2006/relationships" ref="H368" r:id="rId363"/>
    <hyperlink xmlns:r="http://schemas.openxmlformats.org/officeDocument/2006/relationships" ref="H369" r:id="rId364"/>
    <hyperlink xmlns:r="http://schemas.openxmlformats.org/officeDocument/2006/relationships" ref="H370" r:id="rId365"/>
    <hyperlink xmlns:r="http://schemas.openxmlformats.org/officeDocument/2006/relationships" ref="H371" r:id="rId366"/>
    <hyperlink xmlns:r="http://schemas.openxmlformats.org/officeDocument/2006/relationships" ref="H372" r:id="rId367"/>
    <hyperlink xmlns:r="http://schemas.openxmlformats.org/officeDocument/2006/relationships" ref="H373" r:id="rId368"/>
    <hyperlink xmlns:r="http://schemas.openxmlformats.org/officeDocument/2006/relationships" ref="H374" r:id="rId369"/>
    <hyperlink xmlns:r="http://schemas.openxmlformats.org/officeDocument/2006/relationships" ref="H375" r:id="rId370"/>
    <hyperlink xmlns:r="http://schemas.openxmlformats.org/officeDocument/2006/relationships" ref="H376" r:id="rId371"/>
    <hyperlink xmlns:r="http://schemas.openxmlformats.org/officeDocument/2006/relationships" ref="H377" r:id="rId372"/>
    <hyperlink xmlns:r="http://schemas.openxmlformats.org/officeDocument/2006/relationships" ref="H378" r:id="rId373"/>
    <hyperlink xmlns:r="http://schemas.openxmlformats.org/officeDocument/2006/relationships" ref="H379" r:id="rId374"/>
    <hyperlink xmlns:r="http://schemas.openxmlformats.org/officeDocument/2006/relationships" ref="H380" r:id="rId375"/>
    <hyperlink xmlns:r="http://schemas.openxmlformats.org/officeDocument/2006/relationships" ref="H381" r:id="rId376"/>
    <hyperlink xmlns:r="http://schemas.openxmlformats.org/officeDocument/2006/relationships" ref="H382" r:id="rId377"/>
    <hyperlink xmlns:r="http://schemas.openxmlformats.org/officeDocument/2006/relationships" ref="H383" r:id="rId378"/>
    <hyperlink xmlns:r="http://schemas.openxmlformats.org/officeDocument/2006/relationships" ref="H384" r:id="rId379"/>
    <hyperlink xmlns:r="http://schemas.openxmlformats.org/officeDocument/2006/relationships" ref="H385" r:id="rId380"/>
    <hyperlink xmlns:r="http://schemas.openxmlformats.org/officeDocument/2006/relationships" ref="H386" r:id="rId381"/>
    <hyperlink xmlns:r="http://schemas.openxmlformats.org/officeDocument/2006/relationships" ref="H387" r:id="rId382"/>
    <hyperlink xmlns:r="http://schemas.openxmlformats.org/officeDocument/2006/relationships" ref="H388" r:id="rId383"/>
    <hyperlink xmlns:r="http://schemas.openxmlformats.org/officeDocument/2006/relationships" ref="H389" r:id="rId384"/>
    <hyperlink xmlns:r="http://schemas.openxmlformats.org/officeDocument/2006/relationships" ref="H390" r:id="rId385"/>
    <hyperlink xmlns:r="http://schemas.openxmlformats.org/officeDocument/2006/relationships" ref="H391" r:id="rId386"/>
    <hyperlink xmlns:r="http://schemas.openxmlformats.org/officeDocument/2006/relationships" ref="H392" r:id="rId387"/>
    <hyperlink xmlns:r="http://schemas.openxmlformats.org/officeDocument/2006/relationships" ref="H393" r:id="rId388"/>
    <hyperlink xmlns:r="http://schemas.openxmlformats.org/officeDocument/2006/relationships" ref="H394" r:id="rId389"/>
    <hyperlink xmlns:r="http://schemas.openxmlformats.org/officeDocument/2006/relationships" ref="H395" r:id="rId390"/>
    <hyperlink xmlns:r="http://schemas.openxmlformats.org/officeDocument/2006/relationships" ref="H396" r:id="rId391"/>
    <hyperlink xmlns:r="http://schemas.openxmlformats.org/officeDocument/2006/relationships" ref="H397" r:id="rId392"/>
    <hyperlink xmlns:r="http://schemas.openxmlformats.org/officeDocument/2006/relationships" ref="H398" r:id="rId393"/>
    <hyperlink xmlns:r="http://schemas.openxmlformats.org/officeDocument/2006/relationships" ref="H399" r:id="rId394"/>
    <hyperlink xmlns:r="http://schemas.openxmlformats.org/officeDocument/2006/relationships" ref="H400" r:id="rId395"/>
    <hyperlink xmlns:r="http://schemas.openxmlformats.org/officeDocument/2006/relationships" ref="H401" r:id="rId396"/>
    <hyperlink xmlns:r="http://schemas.openxmlformats.org/officeDocument/2006/relationships" ref="H402" r:id="rId397"/>
    <hyperlink xmlns:r="http://schemas.openxmlformats.org/officeDocument/2006/relationships" ref="H403" r:id="rId398"/>
    <hyperlink xmlns:r="http://schemas.openxmlformats.org/officeDocument/2006/relationships" ref="H404" r:id="rId399"/>
    <hyperlink xmlns:r="http://schemas.openxmlformats.org/officeDocument/2006/relationships" ref="H405" r:id="rId400"/>
    <hyperlink xmlns:r="http://schemas.openxmlformats.org/officeDocument/2006/relationships" ref="H406" r:id="rId401"/>
    <hyperlink xmlns:r="http://schemas.openxmlformats.org/officeDocument/2006/relationships" ref="H407" r:id="rId402"/>
    <hyperlink xmlns:r="http://schemas.openxmlformats.org/officeDocument/2006/relationships" ref="H408" r:id="rId403"/>
    <hyperlink xmlns:r="http://schemas.openxmlformats.org/officeDocument/2006/relationships" ref="H409" r:id="rId404"/>
    <hyperlink xmlns:r="http://schemas.openxmlformats.org/officeDocument/2006/relationships" ref="H410" r:id="rId405"/>
    <hyperlink xmlns:r="http://schemas.openxmlformats.org/officeDocument/2006/relationships" ref="H411" r:id="rId406"/>
    <hyperlink xmlns:r="http://schemas.openxmlformats.org/officeDocument/2006/relationships" ref="H412" r:id="rId407"/>
    <hyperlink xmlns:r="http://schemas.openxmlformats.org/officeDocument/2006/relationships" ref="H413" r:id="rId408"/>
    <hyperlink xmlns:r="http://schemas.openxmlformats.org/officeDocument/2006/relationships" ref="H414" r:id="rId409"/>
    <hyperlink xmlns:r="http://schemas.openxmlformats.org/officeDocument/2006/relationships" ref="H415" r:id="rId410"/>
    <hyperlink xmlns:r="http://schemas.openxmlformats.org/officeDocument/2006/relationships" ref="H416" r:id="rId411"/>
    <hyperlink xmlns:r="http://schemas.openxmlformats.org/officeDocument/2006/relationships" ref="H417" r:id="rId412"/>
    <hyperlink xmlns:r="http://schemas.openxmlformats.org/officeDocument/2006/relationships" ref="H418" r:id="rId413"/>
    <hyperlink xmlns:r="http://schemas.openxmlformats.org/officeDocument/2006/relationships" ref="H419" r:id="rId414"/>
    <hyperlink xmlns:r="http://schemas.openxmlformats.org/officeDocument/2006/relationships" ref="H420" r:id="rId415"/>
    <hyperlink xmlns:r="http://schemas.openxmlformats.org/officeDocument/2006/relationships" ref="H421" r:id="rId416"/>
    <hyperlink xmlns:r="http://schemas.openxmlformats.org/officeDocument/2006/relationships" ref="H422" r:id="rId417"/>
    <hyperlink xmlns:r="http://schemas.openxmlformats.org/officeDocument/2006/relationships" ref="H423" r:id="rId418"/>
    <hyperlink xmlns:r="http://schemas.openxmlformats.org/officeDocument/2006/relationships" ref="H424" r:id="rId419"/>
    <hyperlink xmlns:r="http://schemas.openxmlformats.org/officeDocument/2006/relationships" ref="H425" r:id="rId420"/>
    <hyperlink xmlns:r="http://schemas.openxmlformats.org/officeDocument/2006/relationships" ref="H426" r:id="rId421"/>
    <hyperlink xmlns:r="http://schemas.openxmlformats.org/officeDocument/2006/relationships" ref="H427" r:id="rId422"/>
    <hyperlink xmlns:r="http://schemas.openxmlformats.org/officeDocument/2006/relationships" ref="H428" r:id="rId423"/>
    <hyperlink xmlns:r="http://schemas.openxmlformats.org/officeDocument/2006/relationships" ref="H429" r:id="rId424"/>
    <hyperlink xmlns:r="http://schemas.openxmlformats.org/officeDocument/2006/relationships" ref="H430" r:id="rId425"/>
    <hyperlink xmlns:r="http://schemas.openxmlformats.org/officeDocument/2006/relationships" ref="H431" r:id="rId426"/>
    <hyperlink xmlns:r="http://schemas.openxmlformats.org/officeDocument/2006/relationships" ref="H432" r:id="rId427"/>
    <hyperlink xmlns:r="http://schemas.openxmlformats.org/officeDocument/2006/relationships" ref="H433" r:id="rId428"/>
    <hyperlink xmlns:r="http://schemas.openxmlformats.org/officeDocument/2006/relationships" ref="H434" r:id="rId429"/>
    <hyperlink xmlns:r="http://schemas.openxmlformats.org/officeDocument/2006/relationships" ref="H435" r:id="rId430"/>
    <hyperlink xmlns:r="http://schemas.openxmlformats.org/officeDocument/2006/relationships" ref="H436" r:id="rId431"/>
    <hyperlink xmlns:r="http://schemas.openxmlformats.org/officeDocument/2006/relationships" ref="H437" r:id="rId432"/>
    <hyperlink xmlns:r="http://schemas.openxmlformats.org/officeDocument/2006/relationships" ref="H438" r:id="rId433"/>
    <hyperlink xmlns:r="http://schemas.openxmlformats.org/officeDocument/2006/relationships" ref="H439" r:id="rId434"/>
    <hyperlink xmlns:r="http://schemas.openxmlformats.org/officeDocument/2006/relationships" ref="H440" r:id="rId435"/>
    <hyperlink xmlns:r="http://schemas.openxmlformats.org/officeDocument/2006/relationships" ref="H441" r:id="rId436"/>
    <hyperlink xmlns:r="http://schemas.openxmlformats.org/officeDocument/2006/relationships" ref="H442" r:id="rId437"/>
    <hyperlink xmlns:r="http://schemas.openxmlformats.org/officeDocument/2006/relationships" ref="H443" r:id="rId438"/>
    <hyperlink xmlns:r="http://schemas.openxmlformats.org/officeDocument/2006/relationships" ref="H444" r:id="rId439"/>
    <hyperlink xmlns:r="http://schemas.openxmlformats.org/officeDocument/2006/relationships" ref="H445" r:id="rId440"/>
    <hyperlink xmlns:r="http://schemas.openxmlformats.org/officeDocument/2006/relationships" ref="H446" r:id="rId441"/>
    <hyperlink xmlns:r="http://schemas.openxmlformats.org/officeDocument/2006/relationships" ref="H447" r:id="rId442"/>
    <hyperlink xmlns:r="http://schemas.openxmlformats.org/officeDocument/2006/relationships" ref="H448" r:id="rId443"/>
    <hyperlink xmlns:r="http://schemas.openxmlformats.org/officeDocument/2006/relationships" ref="H449" r:id="rId444"/>
    <hyperlink xmlns:r="http://schemas.openxmlformats.org/officeDocument/2006/relationships" ref="H450" r:id="rId445"/>
    <hyperlink xmlns:r="http://schemas.openxmlformats.org/officeDocument/2006/relationships" ref="H451" r:id="rId446"/>
    <hyperlink xmlns:r="http://schemas.openxmlformats.org/officeDocument/2006/relationships" ref="H452" r:id="rId447"/>
    <hyperlink xmlns:r="http://schemas.openxmlformats.org/officeDocument/2006/relationships" ref="H453" r:id="rId448"/>
    <hyperlink xmlns:r="http://schemas.openxmlformats.org/officeDocument/2006/relationships" ref="H454" r:id="rId449"/>
    <hyperlink xmlns:r="http://schemas.openxmlformats.org/officeDocument/2006/relationships" ref="H455" r:id="rId450"/>
    <hyperlink xmlns:r="http://schemas.openxmlformats.org/officeDocument/2006/relationships" ref="H456" r:id="rId451"/>
    <hyperlink xmlns:r="http://schemas.openxmlformats.org/officeDocument/2006/relationships" ref="H457" r:id="rId452"/>
    <hyperlink xmlns:r="http://schemas.openxmlformats.org/officeDocument/2006/relationships" ref="H458" r:id="rId453"/>
    <hyperlink xmlns:r="http://schemas.openxmlformats.org/officeDocument/2006/relationships" ref="H459" r:id="rId454"/>
    <hyperlink xmlns:r="http://schemas.openxmlformats.org/officeDocument/2006/relationships" ref="H460" r:id="rId455"/>
    <hyperlink xmlns:r="http://schemas.openxmlformats.org/officeDocument/2006/relationships" ref="H461" r:id="rId456"/>
    <hyperlink xmlns:r="http://schemas.openxmlformats.org/officeDocument/2006/relationships" ref="H462" r:id="rId457"/>
    <hyperlink xmlns:r="http://schemas.openxmlformats.org/officeDocument/2006/relationships" ref="H463" r:id="rId458"/>
    <hyperlink xmlns:r="http://schemas.openxmlformats.org/officeDocument/2006/relationships" ref="H464" r:id="rId459"/>
    <hyperlink xmlns:r="http://schemas.openxmlformats.org/officeDocument/2006/relationships" ref="H465" r:id="rId460"/>
    <hyperlink xmlns:r="http://schemas.openxmlformats.org/officeDocument/2006/relationships" ref="H466" r:id="rId461"/>
    <hyperlink xmlns:r="http://schemas.openxmlformats.org/officeDocument/2006/relationships" ref="H467" r:id="rId462"/>
    <hyperlink xmlns:r="http://schemas.openxmlformats.org/officeDocument/2006/relationships" ref="H468" r:id="rId463"/>
    <hyperlink xmlns:r="http://schemas.openxmlformats.org/officeDocument/2006/relationships" ref="H469" r:id="rId464"/>
    <hyperlink xmlns:r="http://schemas.openxmlformats.org/officeDocument/2006/relationships" ref="H470" r:id="rId465"/>
    <hyperlink xmlns:r="http://schemas.openxmlformats.org/officeDocument/2006/relationships" ref="H471" r:id="rId466"/>
    <hyperlink xmlns:r="http://schemas.openxmlformats.org/officeDocument/2006/relationships" ref="H472" r:id="rId467"/>
    <hyperlink xmlns:r="http://schemas.openxmlformats.org/officeDocument/2006/relationships" ref="H473" r:id="rId468"/>
    <hyperlink xmlns:r="http://schemas.openxmlformats.org/officeDocument/2006/relationships" ref="H474" r:id="rId469"/>
    <hyperlink xmlns:r="http://schemas.openxmlformats.org/officeDocument/2006/relationships" ref="H475" r:id="rId470"/>
    <hyperlink xmlns:r="http://schemas.openxmlformats.org/officeDocument/2006/relationships" ref="H476" r:id="rId471"/>
    <hyperlink xmlns:r="http://schemas.openxmlformats.org/officeDocument/2006/relationships" ref="H477" r:id="rId472"/>
    <hyperlink xmlns:r="http://schemas.openxmlformats.org/officeDocument/2006/relationships" ref="H478" r:id="rId473"/>
    <hyperlink xmlns:r="http://schemas.openxmlformats.org/officeDocument/2006/relationships" ref="H479" r:id="rId474"/>
    <hyperlink xmlns:r="http://schemas.openxmlformats.org/officeDocument/2006/relationships" ref="H480" r:id="rId475"/>
    <hyperlink xmlns:r="http://schemas.openxmlformats.org/officeDocument/2006/relationships" ref="H481" r:id="rId476"/>
    <hyperlink xmlns:r="http://schemas.openxmlformats.org/officeDocument/2006/relationships" ref="H482" r:id="rId477"/>
    <hyperlink xmlns:r="http://schemas.openxmlformats.org/officeDocument/2006/relationships" ref="H483" r:id="rId478"/>
    <hyperlink xmlns:r="http://schemas.openxmlformats.org/officeDocument/2006/relationships" ref="H484" r:id="rId479"/>
    <hyperlink xmlns:r="http://schemas.openxmlformats.org/officeDocument/2006/relationships" ref="H485" r:id="rId480"/>
    <hyperlink xmlns:r="http://schemas.openxmlformats.org/officeDocument/2006/relationships" ref="H486" r:id="rId481"/>
    <hyperlink xmlns:r="http://schemas.openxmlformats.org/officeDocument/2006/relationships" ref="H487" r:id="rId482"/>
    <hyperlink xmlns:r="http://schemas.openxmlformats.org/officeDocument/2006/relationships" ref="H488" r:id="rId483"/>
    <hyperlink xmlns:r="http://schemas.openxmlformats.org/officeDocument/2006/relationships" ref="H489" r:id="rId484"/>
    <hyperlink xmlns:r="http://schemas.openxmlformats.org/officeDocument/2006/relationships" ref="H490" r:id="rId485"/>
    <hyperlink xmlns:r="http://schemas.openxmlformats.org/officeDocument/2006/relationships" ref="H491" r:id="rId486"/>
    <hyperlink xmlns:r="http://schemas.openxmlformats.org/officeDocument/2006/relationships" ref="H492" r:id="rId487"/>
    <hyperlink xmlns:r="http://schemas.openxmlformats.org/officeDocument/2006/relationships" ref="H493" r:id="rId488"/>
    <hyperlink xmlns:r="http://schemas.openxmlformats.org/officeDocument/2006/relationships" ref="H494" r:id="rId489"/>
    <hyperlink xmlns:r="http://schemas.openxmlformats.org/officeDocument/2006/relationships" ref="H495" r:id="rId490"/>
    <hyperlink xmlns:r="http://schemas.openxmlformats.org/officeDocument/2006/relationships" ref="H496" r:id="rId491"/>
    <hyperlink xmlns:r="http://schemas.openxmlformats.org/officeDocument/2006/relationships" ref="H497" r:id="rId492"/>
    <hyperlink xmlns:r="http://schemas.openxmlformats.org/officeDocument/2006/relationships" ref="H498" r:id="rId493"/>
    <hyperlink xmlns:r="http://schemas.openxmlformats.org/officeDocument/2006/relationships" ref="H499" r:id="rId494"/>
    <hyperlink xmlns:r="http://schemas.openxmlformats.org/officeDocument/2006/relationships" ref="H500" r:id="rId495"/>
    <hyperlink xmlns:r="http://schemas.openxmlformats.org/officeDocument/2006/relationships" ref="H501" r:id="rId496"/>
    <hyperlink xmlns:r="http://schemas.openxmlformats.org/officeDocument/2006/relationships" ref="H502" r:id="rId497"/>
    <hyperlink xmlns:r="http://schemas.openxmlformats.org/officeDocument/2006/relationships" ref="H503" r:id="rId498"/>
    <hyperlink xmlns:r="http://schemas.openxmlformats.org/officeDocument/2006/relationships" ref="H504" r:id="rId499"/>
    <hyperlink xmlns:r="http://schemas.openxmlformats.org/officeDocument/2006/relationships" ref="H505" r:id="rId500"/>
    <hyperlink xmlns:r="http://schemas.openxmlformats.org/officeDocument/2006/relationships" ref="H506" r:id="rId501"/>
    <hyperlink xmlns:r="http://schemas.openxmlformats.org/officeDocument/2006/relationships" ref="H507" r:id="rId502"/>
    <hyperlink xmlns:r="http://schemas.openxmlformats.org/officeDocument/2006/relationships" ref="H508" r:id="rId503"/>
    <hyperlink xmlns:r="http://schemas.openxmlformats.org/officeDocument/2006/relationships" ref="H509" r:id="rId504"/>
    <hyperlink xmlns:r="http://schemas.openxmlformats.org/officeDocument/2006/relationships" ref="H510" r:id="rId505"/>
    <hyperlink xmlns:r="http://schemas.openxmlformats.org/officeDocument/2006/relationships" ref="H511" r:id="rId506"/>
    <hyperlink xmlns:r="http://schemas.openxmlformats.org/officeDocument/2006/relationships" ref="H512" r:id="rId507"/>
    <hyperlink xmlns:r="http://schemas.openxmlformats.org/officeDocument/2006/relationships" ref="H513" r:id="rId508"/>
    <hyperlink xmlns:r="http://schemas.openxmlformats.org/officeDocument/2006/relationships" ref="H514" r:id="rId509"/>
    <hyperlink xmlns:r="http://schemas.openxmlformats.org/officeDocument/2006/relationships" ref="H515" r:id="rId510"/>
    <hyperlink xmlns:r="http://schemas.openxmlformats.org/officeDocument/2006/relationships" ref="H516" r:id="rId511"/>
    <hyperlink xmlns:r="http://schemas.openxmlformats.org/officeDocument/2006/relationships" ref="H517" r:id="rId512"/>
    <hyperlink xmlns:r="http://schemas.openxmlformats.org/officeDocument/2006/relationships" ref="H518" r:id="rId513"/>
    <hyperlink xmlns:r="http://schemas.openxmlformats.org/officeDocument/2006/relationships" ref="H519" r:id="rId514"/>
    <hyperlink xmlns:r="http://schemas.openxmlformats.org/officeDocument/2006/relationships" ref="H520" r:id="rId515"/>
    <hyperlink xmlns:r="http://schemas.openxmlformats.org/officeDocument/2006/relationships" ref="H521" r:id="rId516"/>
    <hyperlink xmlns:r="http://schemas.openxmlformats.org/officeDocument/2006/relationships" ref="H522" r:id="rId517"/>
    <hyperlink xmlns:r="http://schemas.openxmlformats.org/officeDocument/2006/relationships" ref="H523" r:id="rId518"/>
    <hyperlink xmlns:r="http://schemas.openxmlformats.org/officeDocument/2006/relationships" ref="H524" r:id="rId519"/>
    <hyperlink xmlns:r="http://schemas.openxmlformats.org/officeDocument/2006/relationships" ref="H525" r:id="rId520"/>
    <hyperlink xmlns:r="http://schemas.openxmlformats.org/officeDocument/2006/relationships" ref="H526" r:id="rId521"/>
    <hyperlink xmlns:r="http://schemas.openxmlformats.org/officeDocument/2006/relationships" ref="H527" r:id="rId522"/>
    <hyperlink xmlns:r="http://schemas.openxmlformats.org/officeDocument/2006/relationships" ref="H528" r:id="rId523"/>
    <hyperlink xmlns:r="http://schemas.openxmlformats.org/officeDocument/2006/relationships" ref="H529" r:id="rId524"/>
    <hyperlink xmlns:r="http://schemas.openxmlformats.org/officeDocument/2006/relationships" ref="H530" r:id="rId525"/>
    <hyperlink xmlns:r="http://schemas.openxmlformats.org/officeDocument/2006/relationships" ref="H531" r:id="rId526"/>
    <hyperlink xmlns:r="http://schemas.openxmlformats.org/officeDocument/2006/relationships" ref="H532" r:id="rId527"/>
    <hyperlink xmlns:r="http://schemas.openxmlformats.org/officeDocument/2006/relationships" ref="H533" r:id="rId528"/>
    <hyperlink xmlns:r="http://schemas.openxmlformats.org/officeDocument/2006/relationships" ref="H534" r:id="rId529"/>
    <hyperlink xmlns:r="http://schemas.openxmlformats.org/officeDocument/2006/relationships" ref="H535" r:id="rId530"/>
    <hyperlink xmlns:r="http://schemas.openxmlformats.org/officeDocument/2006/relationships" ref="H536" r:id="rId531"/>
    <hyperlink xmlns:r="http://schemas.openxmlformats.org/officeDocument/2006/relationships" ref="H537" r:id="rId532"/>
    <hyperlink xmlns:r="http://schemas.openxmlformats.org/officeDocument/2006/relationships" ref="H538" r:id="rId533"/>
    <hyperlink xmlns:r="http://schemas.openxmlformats.org/officeDocument/2006/relationships" ref="H539" r:id="rId534"/>
    <hyperlink xmlns:r="http://schemas.openxmlformats.org/officeDocument/2006/relationships" ref="H540" r:id="rId535"/>
    <hyperlink xmlns:r="http://schemas.openxmlformats.org/officeDocument/2006/relationships" ref="H541" r:id="rId536"/>
    <hyperlink xmlns:r="http://schemas.openxmlformats.org/officeDocument/2006/relationships" ref="H542" r:id="rId537"/>
    <hyperlink xmlns:r="http://schemas.openxmlformats.org/officeDocument/2006/relationships" ref="H543" r:id="rId538"/>
    <hyperlink xmlns:r="http://schemas.openxmlformats.org/officeDocument/2006/relationships" ref="H544" r:id="rId539"/>
    <hyperlink xmlns:r="http://schemas.openxmlformats.org/officeDocument/2006/relationships" ref="H545" r:id="rId540"/>
    <hyperlink xmlns:r="http://schemas.openxmlformats.org/officeDocument/2006/relationships" ref="H546" r:id="rId541"/>
    <hyperlink xmlns:r="http://schemas.openxmlformats.org/officeDocument/2006/relationships" ref="H547" r:id="rId542"/>
    <hyperlink xmlns:r="http://schemas.openxmlformats.org/officeDocument/2006/relationships" ref="H548" r:id="rId543"/>
    <hyperlink xmlns:r="http://schemas.openxmlformats.org/officeDocument/2006/relationships" ref="H549" r:id="rId544"/>
    <hyperlink xmlns:r="http://schemas.openxmlformats.org/officeDocument/2006/relationships" ref="H550" r:id="rId545"/>
    <hyperlink xmlns:r="http://schemas.openxmlformats.org/officeDocument/2006/relationships" ref="H551" r:id="rId546"/>
    <hyperlink xmlns:r="http://schemas.openxmlformats.org/officeDocument/2006/relationships" ref="H552" r:id="rId547"/>
    <hyperlink xmlns:r="http://schemas.openxmlformats.org/officeDocument/2006/relationships" ref="H553" r:id="rId548"/>
    <hyperlink xmlns:r="http://schemas.openxmlformats.org/officeDocument/2006/relationships" ref="H554" r:id="rId549"/>
    <hyperlink xmlns:r="http://schemas.openxmlformats.org/officeDocument/2006/relationships" ref="H555" r:id="rId550"/>
    <hyperlink xmlns:r="http://schemas.openxmlformats.org/officeDocument/2006/relationships" ref="H556" r:id="rId551"/>
    <hyperlink xmlns:r="http://schemas.openxmlformats.org/officeDocument/2006/relationships" ref="H557" r:id="rId552"/>
    <hyperlink xmlns:r="http://schemas.openxmlformats.org/officeDocument/2006/relationships" ref="H558" r:id="rId553"/>
    <hyperlink xmlns:r="http://schemas.openxmlformats.org/officeDocument/2006/relationships" ref="H559" r:id="rId554"/>
    <hyperlink xmlns:r="http://schemas.openxmlformats.org/officeDocument/2006/relationships" ref="H560" r:id="rId555"/>
    <hyperlink xmlns:r="http://schemas.openxmlformats.org/officeDocument/2006/relationships" ref="H561" r:id="rId556"/>
    <hyperlink xmlns:r="http://schemas.openxmlformats.org/officeDocument/2006/relationships" ref="H562" r:id="rId557"/>
    <hyperlink xmlns:r="http://schemas.openxmlformats.org/officeDocument/2006/relationships" ref="H563" r:id="rId558"/>
    <hyperlink xmlns:r="http://schemas.openxmlformats.org/officeDocument/2006/relationships" ref="H564" r:id="rId559"/>
    <hyperlink xmlns:r="http://schemas.openxmlformats.org/officeDocument/2006/relationships" ref="H565" r:id="rId560"/>
    <hyperlink xmlns:r="http://schemas.openxmlformats.org/officeDocument/2006/relationships" ref="H566" r:id="rId561"/>
    <hyperlink xmlns:r="http://schemas.openxmlformats.org/officeDocument/2006/relationships" ref="H567" r:id="rId562"/>
    <hyperlink xmlns:r="http://schemas.openxmlformats.org/officeDocument/2006/relationships" ref="H568" r:id="rId563"/>
    <hyperlink xmlns:r="http://schemas.openxmlformats.org/officeDocument/2006/relationships" ref="H569" r:id="rId564"/>
    <hyperlink xmlns:r="http://schemas.openxmlformats.org/officeDocument/2006/relationships" ref="H570" r:id="rId565"/>
    <hyperlink xmlns:r="http://schemas.openxmlformats.org/officeDocument/2006/relationships" ref="H571" r:id="rId566"/>
    <hyperlink xmlns:r="http://schemas.openxmlformats.org/officeDocument/2006/relationships" ref="H572" r:id="rId567"/>
    <hyperlink xmlns:r="http://schemas.openxmlformats.org/officeDocument/2006/relationships" ref="H573" r:id="rId568"/>
    <hyperlink xmlns:r="http://schemas.openxmlformats.org/officeDocument/2006/relationships" ref="H574" r:id="rId569"/>
    <hyperlink xmlns:r="http://schemas.openxmlformats.org/officeDocument/2006/relationships" ref="H575" r:id="rId570"/>
    <hyperlink xmlns:r="http://schemas.openxmlformats.org/officeDocument/2006/relationships" ref="H576" r:id="rId571"/>
    <hyperlink xmlns:r="http://schemas.openxmlformats.org/officeDocument/2006/relationships" ref="H577" r:id="rId572"/>
    <hyperlink xmlns:r="http://schemas.openxmlformats.org/officeDocument/2006/relationships" ref="H578" r:id="rId573"/>
    <hyperlink xmlns:r="http://schemas.openxmlformats.org/officeDocument/2006/relationships" ref="H579" r:id="rId574"/>
    <hyperlink xmlns:r="http://schemas.openxmlformats.org/officeDocument/2006/relationships" ref="H580" r:id="rId575"/>
    <hyperlink xmlns:r="http://schemas.openxmlformats.org/officeDocument/2006/relationships" ref="H581" r:id="rId576"/>
    <hyperlink xmlns:r="http://schemas.openxmlformats.org/officeDocument/2006/relationships" ref="H582" r:id="rId577"/>
    <hyperlink xmlns:r="http://schemas.openxmlformats.org/officeDocument/2006/relationships" ref="H583" r:id="rId578"/>
    <hyperlink xmlns:r="http://schemas.openxmlformats.org/officeDocument/2006/relationships" ref="H584" r:id="rId579"/>
    <hyperlink xmlns:r="http://schemas.openxmlformats.org/officeDocument/2006/relationships" ref="H585" r:id="rId580"/>
    <hyperlink xmlns:r="http://schemas.openxmlformats.org/officeDocument/2006/relationships" ref="H586" r:id="rId581"/>
    <hyperlink xmlns:r="http://schemas.openxmlformats.org/officeDocument/2006/relationships" ref="H587" r:id="rId582"/>
    <hyperlink xmlns:r="http://schemas.openxmlformats.org/officeDocument/2006/relationships" ref="H588" r:id="rId583"/>
    <hyperlink xmlns:r="http://schemas.openxmlformats.org/officeDocument/2006/relationships" ref="H589" r:id="rId584"/>
    <hyperlink xmlns:r="http://schemas.openxmlformats.org/officeDocument/2006/relationships" ref="H590" r:id="rId585"/>
    <hyperlink xmlns:r="http://schemas.openxmlformats.org/officeDocument/2006/relationships" ref="H591" r:id="rId586"/>
    <hyperlink xmlns:r="http://schemas.openxmlformats.org/officeDocument/2006/relationships" ref="H592" r:id="rId587"/>
    <hyperlink xmlns:r="http://schemas.openxmlformats.org/officeDocument/2006/relationships" ref="H593" r:id="rId588"/>
    <hyperlink xmlns:r="http://schemas.openxmlformats.org/officeDocument/2006/relationships" ref="H594" r:id="rId589"/>
    <hyperlink xmlns:r="http://schemas.openxmlformats.org/officeDocument/2006/relationships" ref="H595" r:id="rId590"/>
    <hyperlink xmlns:r="http://schemas.openxmlformats.org/officeDocument/2006/relationships" ref="H596" r:id="rId591"/>
    <hyperlink xmlns:r="http://schemas.openxmlformats.org/officeDocument/2006/relationships" ref="H597" r:id="rId592"/>
    <hyperlink xmlns:r="http://schemas.openxmlformats.org/officeDocument/2006/relationships" ref="H598" r:id="rId593"/>
    <hyperlink xmlns:r="http://schemas.openxmlformats.org/officeDocument/2006/relationships" ref="H599" r:id="rId594"/>
    <hyperlink xmlns:r="http://schemas.openxmlformats.org/officeDocument/2006/relationships" ref="H600" r:id="rId595"/>
    <hyperlink xmlns:r="http://schemas.openxmlformats.org/officeDocument/2006/relationships" ref="H601" r:id="rId596"/>
    <hyperlink xmlns:r="http://schemas.openxmlformats.org/officeDocument/2006/relationships" ref="H602" r:id="rId597"/>
    <hyperlink xmlns:r="http://schemas.openxmlformats.org/officeDocument/2006/relationships" ref="H603" r:id="rId598"/>
    <hyperlink xmlns:r="http://schemas.openxmlformats.org/officeDocument/2006/relationships" ref="H604" r:id="rId599"/>
    <hyperlink xmlns:r="http://schemas.openxmlformats.org/officeDocument/2006/relationships" ref="H605" r:id="rId600"/>
    <hyperlink xmlns:r="http://schemas.openxmlformats.org/officeDocument/2006/relationships" ref="H606" r:id="rId601"/>
    <hyperlink xmlns:r="http://schemas.openxmlformats.org/officeDocument/2006/relationships" ref="H607" r:id="rId602"/>
    <hyperlink xmlns:r="http://schemas.openxmlformats.org/officeDocument/2006/relationships" ref="H608" r:id="rId603"/>
    <hyperlink xmlns:r="http://schemas.openxmlformats.org/officeDocument/2006/relationships" ref="H609" r:id="rId604"/>
    <hyperlink xmlns:r="http://schemas.openxmlformats.org/officeDocument/2006/relationships" ref="H610" r:id="rId605"/>
    <hyperlink xmlns:r="http://schemas.openxmlformats.org/officeDocument/2006/relationships" ref="H611" r:id="rId606"/>
    <hyperlink xmlns:r="http://schemas.openxmlformats.org/officeDocument/2006/relationships" ref="H612" r:id="rId607"/>
    <hyperlink xmlns:r="http://schemas.openxmlformats.org/officeDocument/2006/relationships" ref="H613" r:id="rId608"/>
    <hyperlink xmlns:r="http://schemas.openxmlformats.org/officeDocument/2006/relationships" ref="H614" r:id="rId609"/>
    <hyperlink xmlns:r="http://schemas.openxmlformats.org/officeDocument/2006/relationships" ref="H615" r:id="rId610"/>
    <hyperlink xmlns:r="http://schemas.openxmlformats.org/officeDocument/2006/relationships" ref="H616" r:id="rId611"/>
    <hyperlink xmlns:r="http://schemas.openxmlformats.org/officeDocument/2006/relationships" ref="H617" r:id="rId612"/>
    <hyperlink xmlns:r="http://schemas.openxmlformats.org/officeDocument/2006/relationships" ref="H618" r:id="rId613"/>
    <hyperlink xmlns:r="http://schemas.openxmlformats.org/officeDocument/2006/relationships" ref="H619" r:id="rId614"/>
    <hyperlink xmlns:r="http://schemas.openxmlformats.org/officeDocument/2006/relationships" ref="H620" r:id="rId615"/>
    <hyperlink xmlns:r="http://schemas.openxmlformats.org/officeDocument/2006/relationships" ref="H621" r:id="rId616"/>
    <hyperlink xmlns:r="http://schemas.openxmlformats.org/officeDocument/2006/relationships" ref="H622" r:id="rId617"/>
    <hyperlink xmlns:r="http://schemas.openxmlformats.org/officeDocument/2006/relationships" ref="H623" r:id="rId618"/>
    <hyperlink xmlns:r="http://schemas.openxmlformats.org/officeDocument/2006/relationships" ref="H624" r:id="rId619"/>
    <hyperlink xmlns:r="http://schemas.openxmlformats.org/officeDocument/2006/relationships" ref="H625" r:id="rId620"/>
    <hyperlink xmlns:r="http://schemas.openxmlformats.org/officeDocument/2006/relationships" ref="H626" r:id="rId621"/>
    <hyperlink xmlns:r="http://schemas.openxmlformats.org/officeDocument/2006/relationships" ref="H627" r:id="rId622"/>
    <hyperlink xmlns:r="http://schemas.openxmlformats.org/officeDocument/2006/relationships" ref="H628" r:id="rId623"/>
    <hyperlink xmlns:r="http://schemas.openxmlformats.org/officeDocument/2006/relationships" ref="H629" r:id="rId624"/>
    <hyperlink xmlns:r="http://schemas.openxmlformats.org/officeDocument/2006/relationships" ref="H630" r:id="rId625"/>
    <hyperlink xmlns:r="http://schemas.openxmlformats.org/officeDocument/2006/relationships" ref="H631" r:id="rId626"/>
    <hyperlink xmlns:r="http://schemas.openxmlformats.org/officeDocument/2006/relationships" ref="H632" r:id="rId627"/>
    <hyperlink xmlns:r="http://schemas.openxmlformats.org/officeDocument/2006/relationships" ref="H633" r:id="rId628"/>
    <hyperlink xmlns:r="http://schemas.openxmlformats.org/officeDocument/2006/relationships" ref="H634" r:id="rId629"/>
    <hyperlink xmlns:r="http://schemas.openxmlformats.org/officeDocument/2006/relationships" ref="H635" r:id="rId630"/>
    <hyperlink xmlns:r="http://schemas.openxmlformats.org/officeDocument/2006/relationships" ref="H636" r:id="rId631"/>
    <hyperlink xmlns:r="http://schemas.openxmlformats.org/officeDocument/2006/relationships" ref="H637" r:id="rId632"/>
    <hyperlink xmlns:r="http://schemas.openxmlformats.org/officeDocument/2006/relationships" ref="H638" r:id="rId633"/>
    <hyperlink xmlns:r="http://schemas.openxmlformats.org/officeDocument/2006/relationships" ref="H639" r:id="rId634"/>
    <hyperlink xmlns:r="http://schemas.openxmlformats.org/officeDocument/2006/relationships" ref="H640" r:id="rId635"/>
    <hyperlink xmlns:r="http://schemas.openxmlformats.org/officeDocument/2006/relationships" ref="H641" r:id="rId636"/>
    <hyperlink xmlns:r="http://schemas.openxmlformats.org/officeDocument/2006/relationships" ref="H642" r:id="rId637"/>
    <hyperlink xmlns:r="http://schemas.openxmlformats.org/officeDocument/2006/relationships" ref="H643" r:id="rId638"/>
    <hyperlink xmlns:r="http://schemas.openxmlformats.org/officeDocument/2006/relationships" ref="H644" r:id="rId639"/>
    <hyperlink xmlns:r="http://schemas.openxmlformats.org/officeDocument/2006/relationships" ref="H645" r:id="rId640"/>
    <hyperlink xmlns:r="http://schemas.openxmlformats.org/officeDocument/2006/relationships" ref="H646" r:id="rId641"/>
    <hyperlink xmlns:r="http://schemas.openxmlformats.org/officeDocument/2006/relationships" ref="H647" r:id="rId642"/>
    <hyperlink xmlns:r="http://schemas.openxmlformats.org/officeDocument/2006/relationships" ref="H648" r:id="rId643"/>
    <hyperlink xmlns:r="http://schemas.openxmlformats.org/officeDocument/2006/relationships" ref="H649" r:id="rId644"/>
    <hyperlink xmlns:r="http://schemas.openxmlformats.org/officeDocument/2006/relationships" ref="H650" r:id="rId645"/>
    <hyperlink xmlns:r="http://schemas.openxmlformats.org/officeDocument/2006/relationships" ref="H651" r:id="rId646"/>
    <hyperlink xmlns:r="http://schemas.openxmlformats.org/officeDocument/2006/relationships" ref="H652" r:id="rId647"/>
    <hyperlink xmlns:r="http://schemas.openxmlformats.org/officeDocument/2006/relationships" ref="H653" r:id="rId648"/>
    <hyperlink xmlns:r="http://schemas.openxmlformats.org/officeDocument/2006/relationships" ref="H654" r:id="rId649"/>
    <hyperlink xmlns:r="http://schemas.openxmlformats.org/officeDocument/2006/relationships" ref="H655" r:id="rId650"/>
    <hyperlink xmlns:r="http://schemas.openxmlformats.org/officeDocument/2006/relationships" ref="H656" r:id="rId651"/>
    <hyperlink xmlns:r="http://schemas.openxmlformats.org/officeDocument/2006/relationships" ref="H657" r:id="rId652"/>
    <hyperlink xmlns:r="http://schemas.openxmlformats.org/officeDocument/2006/relationships" ref="H658" r:id="rId653"/>
    <hyperlink xmlns:r="http://schemas.openxmlformats.org/officeDocument/2006/relationships" ref="H659" r:id="rId654"/>
    <hyperlink xmlns:r="http://schemas.openxmlformats.org/officeDocument/2006/relationships" ref="H660" r:id="rId655"/>
    <hyperlink xmlns:r="http://schemas.openxmlformats.org/officeDocument/2006/relationships" ref="H661" r:id="rId656"/>
    <hyperlink xmlns:r="http://schemas.openxmlformats.org/officeDocument/2006/relationships" ref="H662" r:id="rId657"/>
    <hyperlink xmlns:r="http://schemas.openxmlformats.org/officeDocument/2006/relationships" ref="H663" r:id="rId658"/>
    <hyperlink xmlns:r="http://schemas.openxmlformats.org/officeDocument/2006/relationships" ref="H664" r:id="rId659"/>
    <hyperlink xmlns:r="http://schemas.openxmlformats.org/officeDocument/2006/relationships" ref="H665" r:id="rId660"/>
    <hyperlink xmlns:r="http://schemas.openxmlformats.org/officeDocument/2006/relationships" ref="H666" r:id="rId661"/>
    <hyperlink xmlns:r="http://schemas.openxmlformats.org/officeDocument/2006/relationships" ref="H667" r:id="rId662"/>
    <hyperlink xmlns:r="http://schemas.openxmlformats.org/officeDocument/2006/relationships" ref="H668" r:id="rId663"/>
    <hyperlink xmlns:r="http://schemas.openxmlformats.org/officeDocument/2006/relationships" ref="H669" r:id="rId664"/>
    <hyperlink xmlns:r="http://schemas.openxmlformats.org/officeDocument/2006/relationships" ref="H670" r:id="rId665"/>
    <hyperlink xmlns:r="http://schemas.openxmlformats.org/officeDocument/2006/relationships" ref="H671" r:id="rId666"/>
    <hyperlink xmlns:r="http://schemas.openxmlformats.org/officeDocument/2006/relationships" ref="H672" r:id="rId667"/>
    <hyperlink xmlns:r="http://schemas.openxmlformats.org/officeDocument/2006/relationships" ref="H673" r:id="rId668"/>
    <hyperlink xmlns:r="http://schemas.openxmlformats.org/officeDocument/2006/relationships" ref="H674" r:id="rId669"/>
    <hyperlink xmlns:r="http://schemas.openxmlformats.org/officeDocument/2006/relationships" ref="H675" r:id="rId670"/>
    <hyperlink xmlns:r="http://schemas.openxmlformats.org/officeDocument/2006/relationships" ref="H676" r:id="rId671"/>
    <hyperlink xmlns:r="http://schemas.openxmlformats.org/officeDocument/2006/relationships" ref="H677" r:id="rId672"/>
    <hyperlink xmlns:r="http://schemas.openxmlformats.org/officeDocument/2006/relationships" ref="H678" r:id="rId673"/>
    <hyperlink xmlns:r="http://schemas.openxmlformats.org/officeDocument/2006/relationships" ref="H679" r:id="rId674"/>
    <hyperlink xmlns:r="http://schemas.openxmlformats.org/officeDocument/2006/relationships" ref="H680" r:id="rId675"/>
    <hyperlink xmlns:r="http://schemas.openxmlformats.org/officeDocument/2006/relationships" ref="H681" r:id="rId676"/>
    <hyperlink xmlns:r="http://schemas.openxmlformats.org/officeDocument/2006/relationships" ref="H682" r:id="rId677"/>
    <hyperlink xmlns:r="http://schemas.openxmlformats.org/officeDocument/2006/relationships" ref="H683" r:id="rId678"/>
    <hyperlink xmlns:r="http://schemas.openxmlformats.org/officeDocument/2006/relationships" ref="H684" r:id="rId679"/>
    <hyperlink xmlns:r="http://schemas.openxmlformats.org/officeDocument/2006/relationships" ref="H685" r:id="rId680"/>
    <hyperlink xmlns:r="http://schemas.openxmlformats.org/officeDocument/2006/relationships" ref="H686" r:id="rId681"/>
    <hyperlink xmlns:r="http://schemas.openxmlformats.org/officeDocument/2006/relationships" ref="H687" r:id="rId682"/>
    <hyperlink xmlns:r="http://schemas.openxmlformats.org/officeDocument/2006/relationships" ref="H688" r:id="rId683"/>
    <hyperlink xmlns:r="http://schemas.openxmlformats.org/officeDocument/2006/relationships" ref="H689" r:id="rId684"/>
    <hyperlink xmlns:r="http://schemas.openxmlformats.org/officeDocument/2006/relationships" ref="H690" r:id="rId685"/>
    <hyperlink xmlns:r="http://schemas.openxmlformats.org/officeDocument/2006/relationships" ref="H691" r:id="rId686"/>
    <hyperlink xmlns:r="http://schemas.openxmlformats.org/officeDocument/2006/relationships" ref="H692" r:id="rId687"/>
    <hyperlink xmlns:r="http://schemas.openxmlformats.org/officeDocument/2006/relationships" ref="H693" r:id="rId688"/>
    <hyperlink xmlns:r="http://schemas.openxmlformats.org/officeDocument/2006/relationships" ref="H694" r:id="rId689"/>
    <hyperlink xmlns:r="http://schemas.openxmlformats.org/officeDocument/2006/relationships" ref="H695" r:id="rId690"/>
    <hyperlink xmlns:r="http://schemas.openxmlformats.org/officeDocument/2006/relationships" ref="H696" r:id="rId691"/>
    <hyperlink xmlns:r="http://schemas.openxmlformats.org/officeDocument/2006/relationships" ref="H697" r:id="rId692"/>
    <hyperlink xmlns:r="http://schemas.openxmlformats.org/officeDocument/2006/relationships" ref="H698" r:id="rId693"/>
    <hyperlink xmlns:r="http://schemas.openxmlformats.org/officeDocument/2006/relationships" ref="H699" r:id="rId694"/>
    <hyperlink xmlns:r="http://schemas.openxmlformats.org/officeDocument/2006/relationships" ref="H700" r:id="rId695"/>
    <hyperlink xmlns:r="http://schemas.openxmlformats.org/officeDocument/2006/relationships" ref="H701" r:id="rId696"/>
    <hyperlink xmlns:r="http://schemas.openxmlformats.org/officeDocument/2006/relationships" ref="H702" r:id="rId697"/>
    <hyperlink xmlns:r="http://schemas.openxmlformats.org/officeDocument/2006/relationships" ref="H703" r:id="rId698"/>
    <hyperlink xmlns:r="http://schemas.openxmlformats.org/officeDocument/2006/relationships" ref="H704" r:id="rId699"/>
    <hyperlink xmlns:r="http://schemas.openxmlformats.org/officeDocument/2006/relationships" ref="H705" r:id="rId700"/>
    <hyperlink xmlns:r="http://schemas.openxmlformats.org/officeDocument/2006/relationships" ref="H706" r:id="rId701"/>
    <hyperlink xmlns:r="http://schemas.openxmlformats.org/officeDocument/2006/relationships" ref="H707" r:id="rId702"/>
    <hyperlink xmlns:r="http://schemas.openxmlformats.org/officeDocument/2006/relationships" ref="H708" r:id="rId703"/>
    <hyperlink xmlns:r="http://schemas.openxmlformats.org/officeDocument/2006/relationships" ref="H709" r:id="rId704"/>
    <hyperlink xmlns:r="http://schemas.openxmlformats.org/officeDocument/2006/relationships" ref="H710" r:id="rId705"/>
    <hyperlink xmlns:r="http://schemas.openxmlformats.org/officeDocument/2006/relationships" ref="H711" r:id="rId706"/>
    <hyperlink xmlns:r="http://schemas.openxmlformats.org/officeDocument/2006/relationships" ref="H712" r:id="rId707"/>
    <hyperlink xmlns:r="http://schemas.openxmlformats.org/officeDocument/2006/relationships" ref="H713" r:id="rId708"/>
    <hyperlink xmlns:r="http://schemas.openxmlformats.org/officeDocument/2006/relationships" ref="H714" r:id="rId709"/>
    <hyperlink xmlns:r="http://schemas.openxmlformats.org/officeDocument/2006/relationships" ref="H715" r:id="rId710"/>
    <hyperlink xmlns:r="http://schemas.openxmlformats.org/officeDocument/2006/relationships" ref="H716" r:id="rId711"/>
    <hyperlink xmlns:r="http://schemas.openxmlformats.org/officeDocument/2006/relationships" ref="H717" r:id="rId712"/>
    <hyperlink xmlns:r="http://schemas.openxmlformats.org/officeDocument/2006/relationships" ref="H718" r:id="rId713"/>
    <hyperlink xmlns:r="http://schemas.openxmlformats.org/officeDocument/2006/relationships" ref="H719" r:id="rId714"/>
    <hyperlink xmlns:r="http://schemas.openxmlformats.org/officeDocument/2006/relationships" ref="H720" r:id="rId715"/>
    <hyperlink xmlns:r="http://schemas.openxmlformats.org/officeDocument/2006/relationships" ref="H721" r:id="rId716"/>
    <hyperlink xmlns:r="http://schemas.openxmlformats.org/officeDocument/2006/relationships" ref="H722" r:id="rId717"/>
    <hyperlink xmlns:r="http://schemas.openxmlformats.org/officeDocument/2006/relationships" ref="H723" r:id="rId718"/>
    <hyperlink xmlns:r="http://schemas.openxmlformats.org/officeDocument/2006/relationships" ref="H724" r:id="rId719"/>
    <hyperlink xmlns:r="http://schemas.openxmlformats.org/officeDocument/2006/relationships" ref="H725" r:id="rId720"/>
    <hyperlink xmlns:r="http://schemas.openxmlformats.org/officeDocument/2006/relationships" ref="H726" r:id="rId721"/>
    <hyperlink xmlns:r="http://schemas.openxmlformats.org/officeDocument/2006/relationships" ref="H727" r:id="rId722"/>
    <hyperlink xmlns:r="http://schemas.openxmlformats.org/officeDocument/2006/relationships" ref="H728" r:id="rId723"/>
    <hyperlink xmlns:r="http://schemas.openxmlformats.org/officeDocument/2006/relationships" ref="H729" r:id="rId724"/>
    <hyperlink xmlns:r="http://schemas.openxmlformats.org/officeDocument/2006/relationships" ref="H730" r:id="rId725"/>
    <hyperlink xmlns:r="http://schemas.openxmlformats.org/officeDocument/2006/relationships" ref="H731" r:id="rId726"/>
    <hyperlink xmlns:r="http://schemas.openxmlformats.org/officeDocument/2006/relationships" ref="H732" r:id="rId727"/>
    <hyperlink xmlns:r="http://schemas.openxmlformats.org/officeDocument/2006/relationships" ref="H733" r:id="rId728"/>
    <hyperlink xmlns:r="http://schemas.openxmlformats.org/officeDocument/2006/relationships" ref="H734" r:id="rId729"/>
    <hyperlink xmlns:r="http://schemas.openxmlformats.org/officeDocument/2006/relationships" ref="H735" r:id="rId730"/>
    <hyperlink xmlns:r="http://schemas.openxmlformats.org/officeDocument/2006/relationships" ref="H736" r:id="rId731"/>
    <hyperlink xmlns:r="http://schemas.openxmlformats.org/officeDocument/2006/relationships" ref="H737" r:id="rId732"/>
    <hyperlink xmlns:r="http://schemas.openxmlformats.org/officeDocument/2006/relationships" ref="H738" r:id="rId733"/>
    <hyperlink xmlns:r="http://schemas.openxmlformats.org/officeDocument/2006/relationships" ref="H739" r:id="rId734"/>
    <hyperlink xmlns:r="http://schemas.openxmlformats.org/officeDocument/2006/relationships" ref="H740" r:id="rId735"/>
    <hyperlink xmlns:r="http://schemas.openxmlformats.org/officeDocument/2006/relationships" ref="H741" r:id="rId736"/>
    <hyperlink xmlns:r="http://schemas.openxmlformats.org/officeDocument/2006/relationships" ref="H742" r:id="rId737"/>
    <hyperlink xmlns:r="http://schemas.openxmlformats.org/officeDocument/2006/relationships" ref="H743" r:id="rId738"/>
    <hyperlink xmlns:r="http://schemas.openxmlformats.org/officeDocument/2006/relationships" ref="H744" r:id="rId739"/>
    <hyperlink xmlns:r="http://schemas.openxmlformats.org/officeDocument/2006/relationships" ref="H745" r:id="rId740"/>
    <hyperlink xmlns:r="http://schemas.openxmlformats.org/officeDocument/2006/relationships" ref="H746" r:id="rId741"/>
    <hyperlink xmlns:r="http://schemas.openxmlformats.org/officeDocument/2006/relationships" ref="H747" r:id="rId742"/>
    <hyperlink xmlns:r="http://schemas.openxmlformats.org/officeDocument/2006/relationships" ref="H748" r:id="rId743"/>
    <hyperlink xmlns:r="http://schemas.openxmlformats.org/officeDocument/2006/relationships" ref="H749" r:id="rId744"/>
    <hyperlink xmlns:r="http://schemas.openxmlformats.org/officeDocument/2006/relationships" ref="H750" r:id="rId745"/>
    <hyperlink xmlns:r="http://schemas.openxmlformats.org/officeDocument/2006/relationships" ref="H751" r:id="rId746"/>
    <hyperlink xmlns:r="http://schemas.openxmlformats.org/officeDocument/2006/relationships" ref="H752" r:id="rId747"/>
    <hyperlink xmlns:r="http://schemas.openxmlformats.org/officeDocument/2006/relationships" ref="H753" r:id="rId748"/>
    <hyperlink xmlns:r="http://schemas.openxmlformats.org/officeDocument/2006/relationships" ref="H754" r:id="rId749"/>
    <hyperlink xmlns:r="http://schemas.openxmlformats.org/officeDocument/2006/relationships" ref="H755" r:id="rId750"/>
    <hyperlink xmlns:r="http://schemas.openxmlformats.org/officeDocument/2006/relationships" ref="H756" r:id="rId751"/>
    <hyperlink xmlns:r="http://schemas.openxmlformats.org/officeDocument/2006/relationships" ref="H757" r:id="rId752"/>
    <hyperlink xmlns:r="http://schemas.openxmlformats.org/officeDocument/2006/relationships" ref="H758" r:id="rId753"/>
    <hyperlink xmlns:r="http://schemas.openxmlformats.org/officeDocument/2006/relationships" ref="H759" r:id="rId754"/>
    <hyperlink xmlns:r="http://schemas.openxmlformats.org/officeDocument/2006/relationships" ref="H760" r:id="rId755"/>
    <hyperlink xmlns:r="http://schemas.openxmlformats.org/officeDocument/2006/relationships" ref="H761" r:id="rId756"/>
    <hyperlink xmlns:r="http://schemas.openxmlformats.org/officeDocument/2006/relationships" ref="H762" r:id="rId757"/>
    <hyperlink xmlns:r="http://schemas.openxmlformats.org/officeDocument/2006/relationships" ref="H763" r:id="rId758"/>
    <hyperlink xmlns:r="http://schemas.openxmlformats.org/officeDocument/2006/relationships" ref="H764" r:id="rId759"/>
    <hyperlink xmlns:r="http://schemas.openxmlformats.org/officeDocument/2006/relationships" ref="H765" r:id="rId760"/>
    <hyperlink xmlns:r="http://schemas.openxmlformats.org/officeDocument/2006/relationships" ref="H766" r:id="rId761"/>
    <hyperlink xmlns:r="http://schemas.openxmlformats.org/officeDocument/2006/relationships" ref="H767" r:id="rId762"/>
    <hyperlink xmlns:r="http://schemas.openxmlformats.org/officeDocument/2006/relationships" ref="H768" r:id="rId763"/>
    <hyperlink xmlns:r="http://schemas.openxmlformats.org/officeDocument/2006/relationships" ref="H769" r:id="rId764"/>
    <hyperlink xmlns:r="http://schemas.openxmlformats.org/officeDocument/2006/relationships" ref="H770" r:id="rId765"/>
    <hyperlink xmlns:r="http://schemas.openxmlformats.org/officeDocument/2006/relationships" ref="H771" r:id="rId766"/>
    <hyperlink xmlns:r="http://schemas.openxmlformats.org/officeDocument/2006/relationships" ref="H772" r:id="rId767"/>
    <hyperlink xmlns:r="http://schemas.openxmlformats.org/officeDocument/2006/relationships" ref="H773" r:id="rId768"/>
    <hyperlink xmlns:r="http://schemas.openxmlformats.org/officeDocument/2006/relationships" ref="H774" r:id="rId769"/>
    <hyperlink xmlns:r="http://schemas.openxmlformats.org/officeDocument/2006/relationships" ref="H775" r:id="rId770"/>
    <hyperlink xmlns:r="http://schemas.openxmlformats.org/officeDocument/2006/relationships" ref="H776" r:id="rId771"/>
    <hyperlink xmlns:r="http://schemas.openxmlformats.org/officeDocument/2006/relationships" ref="H777" r:id="rId772"/>
    <hyperlink xmlns:r="http://schemas.openxmlformats.org/officeDocument/2006/relationships" ref="H778" r:id="rId773"/>
    <hyperlink xmlns:r="http://schemas.openxmlformats.org/officeDocument/2006/relationships" ref="H779" r:id="rId774"/>
    <hyperlink xmlns:r="http://schemas.openxmlformats.org/officeDocument/2006/relationships" ref="H780" r:id="rId775"/>
    <hyperlink xmlns:r="http://schemas.openxmlformats.org/officeDocument/2006/relationships" ref="H781" r:id="rId776"/>
    <hyperlink xmlns:r="http://schemas.openxmlformats.org/officeDocument/2006/relationships" ref="H782" r:id="rId777"/>
    <hyperlink xmlns:r="http://schemas.openxmlformats.org/officeDocument/2006/relationships" ref="H783" r:id="rId778"/>
    <hyperlink xmlns:r="http://schemas.openxmlformats.org/officeDocument/2006/relationships" ref="H784" r:id="rId779"/>
    <hyperlink xmlns:r="http://schemas.openxmlformats.org/officeDocument/2006/relationships" ref="H785" r:id="rId780"/>
    <hyperlink xmlns:r="http://schemas.openxmlformats.org/officeDocument/2006/relationships" ref="H786" r:id="rId781"/>
    <hyperlink xmlns:r="http://schemas.openxmlformats.org/officeDocument/2006/relationships" ref="H787" r:id="rId782"/>
    <hyperlink xmlns:r="http://schemas.openxmlformats.org/officeDocument/2006/relationships" ref="H788" r:id="rId783"/>
    <hyperlink xmlns:r="http://schemas.openxmlformats.org/officeDocument/2006/relationships" ref="H789" r:id="rId784"/>
    <hyperlink xmlns:r="http://schemas.openxmlformats.org/officeDocument/2006/relationships" ref="H790" r:id="rId785"/>
    <hyperlink xmlns:r="http://schemas.openxmlformats.org/officeDocument/2006/relationships" ref="H791" r:id="rId786"/>
    <hyperlink xmlns:r="http://schemas.openxmlformats.org/officeDocument/2006/relationships" ref="H792" r:id="rId787"/>
    <hyperlink xmlns:r="http://schemas.openxmlformats.org/officeDocument/2006/relationships" ref="H793" r:id="rId788"/>
    <hyperlink xmlns:r="http://schemas.openxmlformats.org/officeDocument/2006/relationships" ref="H794" r:id="rId789"/>
    <hyperlink xmlns:r="http://schemas.openxmlformats.org/officeDocument/2006/relationships" ref="H795" r:id="rId790"/>
    <hyperlink xmlns:r="http://schemas.openxmlformats.org/officeDocument/2006/relationships" ref="H796" r:id="rId791"/>
    <hyperlink xmlns:r="http://schemas.openxmlformats.org/officeDocument/2006/relationships" ref="H797" r:id="rId792"/>
    <hyperlink xmlns:r="http://schemas.openxmlformats.org/officeDocument/2006/relationships" ref="H798" r:id="rId793"/>
    <hyperlink xmlns:r="http://schemas.openxmlformats.org/officeDocument/2006/relationships" ref="H799" r:id="rId794"/>
    <hyperlink xmlns:r="http://schemas.openxmlformats.org/officeDocument/2006/relationships" ref="H800" r:id="rId795"/>
    <hyperlink xmlns:r="http://schemas.openxmlformats.org/officeDocument/2006/relationships" ref="H801" r:id="rId796"/>
    <hyperlink xmlns:r="http://schemas.openxmlformats.org/officeDocument/2006/relationships" ref="H802" r:id="rId797"/>
    <hyperlink xmlns:r="http://schemas.openxmlformats.org/officeDocument/2006/relationships" ref="H803" r:id="rId798"/>
    <hyperlink xmlns:r="http://schemas.openxmlformats.org/officeDocument/2006/relationships" ref="H804" r:id="rId799"/>
    <hyperlink xmlns:r="http://schemas.openxmlformats.org/officeDocument/2006/relationships" ref="H805" r:id="rId800"/>
    <hyperlink xmlns:r="http://schemas.openxmlformats.org/officeDocument/2006/relationships" ref="H806" r:id="rId801"/>
    <hyperlink xmlns:r="http://schemas.openxmlformats.org/officeDocument/2006/relationships" ref="H807" r:id="rId802"/>
    <hyperlink xmlns:r="http://schemas.openxmlformats.org/officeDocument/2006/relationships" ref="H808" r:id="rId803"/>
    <hyperlink xmlns:r="http://schemas.openxmlformats.org/officeDocument/2006/relationships" ref="H809" r:id="rId804"/>
    <hyperlink xmlns:r="http://schemas.openxmlformats.org/officeDocument/2006/relationships" ref="H810" r:id="rId805"/>
    <hyperlink xmlns:r="http://schemas.openxmlformats.org/officeDocument/2006/relationships" ref="H811" r:id="rId806"/>
    <hyperlink xmlns:r="http://schemas.openxmlformats.org/officeDocument/2006/relationships" ref="H812" r:id="rId807"/>
    <hyperlink xmlns:r="http://schemas.openxmlformats.org/officeDocument/2006/relationships" ref="H813" r:id="rId808"/>
    <hyperlink xmlns:r="http://schemas.openxmlformats.org/officeDocument/2006/relationships" ref="H814" r:id="rId809"/>
    <hyperlink xmlns:r="http://schemas.openxmlformats.org/officeDocument/2006/relationships" ref="H815" r:id="rId810"/>
    <hyperlink xmlns:r="http://schemas.openxmlformats.org/officeDocument/2006/relationships" ref="H816" r:id="rId811"/>
    <hyperlink xmlns:r="http://schemas.openxmlformats.org/officeDocument/2006/relationships" ref="H817" r:id="rId812"/>
    <hyperlink xmlns:r="http://schemas.openxmlformats.org/officeDocument/2006/relationships" ref="H818" r:id="rId813"/>
    <hyperlink xmlns:r="http://schemas.openxmlformats.org/officeDocument/2006/relationships" ref="H819" r:id="rId814"/>
    <hyperlink xmlns:r="http://schemas.openxmlformats.org/officeDocument/2006/relationships" ref="H820" r:id="rId815"/>
    <hyperlink xmlns:r="http://schemas.openxmlformats.org/officeDocument/2006/relationships" ref="H821" r:id="rId816"/>
    <hyperlink xmlns:r="http://schemas.openxmlformats.org/officeDocument/2006/relationships" ref="H822" r:id="rId817"/>
    <hyperlink xmlns:r="http://schemas.openxmlformats.org/officeDocument/2006/relationships" ref="H823" r:id="rId818"/>
    <hyperlink xmlns:r="http://schemas.openxmlformats.org/officeDocument/2006/relationships" ref="H824" r:id="rId819"/>
    <hyperlink xmlns:r="http://schemas.openxmlformats.org/officeDocument/2006/relationships" ref="H825" r:id="rId820"/>
    <hyperlink xmlns:r="http://schemas.openxmlformats.org/officeDocument/2006/relationships" ref="H826" r:id="rId821"/>
    <hyperlink xmlns:r="http://schemas.openxmlformats.org/officeDocument/2006/relationships" ref="H827" r:id="rId822"/>
    <hyperlink xmlns:r="http://schemas.openxmlformats.org/officeDocument/2006/relationships" ref="H828" r:id="rId823"/>
    <hyperlink xmlns:r="http://schemas.openxmlformats.org/officeDocument/2006/relationships" ref="H829" r:id="rId824"/>
    <hyperlink xmlns:r="http://schemas.openxmlformats.org/officeDocument/2006/relationships" ref="H830" r:id="rId825"/>
    <hyperlink xmlns:r="http://schemas.openxmlformats.org/officeDocument/2006/relationships" ref="H831" r:id="rId826"/>
    <hyperlink xmlns:r="http://schemas.openxmlformats.org/officeDocument/2006/relationships" ref="H832" r:id="rId827"/>
    <hyperlink xmlns:r="http://schemas.openxmlformats.org/officeDocument/2006/relationships" ref="H833" r:id="rId828"/>
    <hyperlink xmlns:r="http://schemas.openxmlformats.org/officeDocument/2006/relationships" ref="H834" r:id="rId829"/>
    <hyperlink xmlns:r="http://schemas.openxmlformats.org/officeDocument/2006/relationships" ref="H835" r:id="rId830"/>
    <hyperlink xmlns:r="http://schemas.openxmlformats.org/officeDocument/2006/relationships" ref="H836" r:id="rId831"/>
    <hyperlink xmlns:r="http://schemas.openxmlformats.org/officeDocument/2006/relationships" ref="H837" r:id="rId832"/>
    <hyperlink xmlns:r="http://schemas.openxmlformats.org/officeDocument/2006/relationships" ref="H838" r:id="rId833"/>
    <hyperlink xmlns:r="http://schemas.openxmlformats.org/officeDocument/2006/relationships" ref="H839" r:id="rId834"/>
    <hyperlink xmlns:r="http://schemas.openxmlformats.org/officeDocument/2006/relationships" ref="H840" r:id="rId835"/>
    <hyperlink xmlns:r="http://schemas.openxmlformats.org/officeDocument/2006/relationships" ref="H841" r:id="rId836"/>
    <hyperlink xmlns:r="http://schemas.openxmlformats.org/officeDocument/2006/relationships" ref="H842" r:id="rId837"/>
    <hyperlink xmlns:r="http://schemas.openxmlformats.org/officeDocument/2006/relationships" ref="H843" r:id="rId838"/>
    <hyperlink xmlns:r="http://schemas.openxmlformats.org/officeDocument/2006/relationships" ref="H844" r:id="rId839"/>
    <hyperlink xmlns:r="http://schemas.openxmlformats.org/officeDocument/2006/relationships" ref="H845" r:id="rId840"/>
    <hyperlink xmlns:r="http://schemas.openxmlformats.org/officeDocument/2006/relationships" ref="H846" r:id="rId841"/>
    <hyperlink xmlns:r="http://schemas.openxmlformats.org/officeDocument/2006/relationships" ref="H847" r:id="rId842"/>
    <hyperlink xmlns:r="http://schemas.openxmlformats.org/officeDocument/2006/relationships" ref="H848" r:id="rId843"/>
    <hyperlink xmlns:r="http://schemas.openxmlformats.org/officeDocument/2006/relationships" ref="H849" r:id="rId844"/>
    <hyperlink xmlns:r="http://schemas.openxmlformats.org/officeDocument/2006/relationships" ref="H850" r:id="rId845"/>
    <hyperlink xmlns:r="http://schemas.openxmlformats.org/officeDocument/2006/relationships" ref="H851" r:id="rId846"/>
    <hyperlink xmlns:r="http://schemas.openxmlformats.org/officeDocument/2006/relationships" ref="H852" r:id="rId847"/>
    <hyperlink xmlns:r="http://schemas.openxmlformats.org/officeDocument/2006/relationships" ref="H853" r:id="rId848"/>
    <hyperlink xmlns:r="http://schemas.openxmlformats.org/officeDocument/2006/relationships" ref="H854" r:id="rId849"/>
    <hyperlink xmlns:r="http://schemas.openxmlformats.org/officeDocument/2006/relationships" ref="H855" r:id="rId850"/>
    <hyperlink xmlns:r="http://schemas.openxmlformats.org/officeDocument/2006/relationships" ref="H856" r:id="rId851"/>
    <hyperlink xmlns:r="http://schemas.openxmlformats.org/officeDocument/2006/relationships" ref="H857" r:id="rId852"/>
    <hyperlink xmlns:r="http://schemas.openxmlformats.org/officeDocument/2006/relationships" ref="H858" r:id="rId853"/>
    <hyperlink xmlns:r="http://schemas.openxmlformats.org/officeDocument/2006/relationships" ref="H859" r:id="rId854"/>
    <hyperlink xmlns:r="http://schemas.openxmlformats.org/officeDocument/2006/relationships" ref="H860" r:id="rId855"/>
    <hyperlink xmlns:r="http://schemas.openxmlformats.org/officeDocument/2006/relationships" ref="H861" r:id="rId856"/>
    <hyperlink xmlns:r="http://schemas.openxmlformats.org/officeDocument/2006/relationships" ref="H862" r:id="rId857"/>
    <hyperlink xmlns:r="http://schemas.openxmlformats.org/officeDocument/2006/relationships" ref="H863" r:id="rId858"/>
    <hyperlink xmlns:r="http://schemas.openxmlformats.org/officeDocument/2006/relationships" ref="H864" r:id="rId859"/>
    <hyperlink xmlns:r="http://schemas.openxmlformats.org/officeDocument/2006/relationships" ref="H865" r:id="rId860"/>
    <hyperlink xmlns:r="http://schemas.openxmlformats.org/officeDocument/2006/relationships" ref="H866" r:id="rId861"/>
    <hyperlink xmlns:r="http://schemas.openxmlformats.org/officeDocument/2006/relationships" ref="H867" r:id="rId862"/>
    <hyperlink xmlns:r="http://schemas.openxmlformats.org/officeDocument/2006/relationships" ref="H868" r:id="rId863"/>
    <hyperlink xmlns:r="http://schemas.openxmlformats.org/officeDocument/2006/relationships" ref="H869" r:id="rId864"/>
    <hyperlink xmlns:r="http://schemas.openxmlformats.org/officeDocument/2006/relationships" ref="H870" r:id="rId865"/>
    <hyperlink xmlns:r="http://schemas.openxmlformats.org/officeDocument/2006/relationships" ref="H871" r:id="rId866"/>
    <hyperlink xmlns:r="http://schemas.openxmlformats.org/officeDocument/2006/relationships" ref="H872" r:id="rId867"/>
    <hyperlink xmlns:r="http://schemas.openxmlformats.org/officeDocument/2006/relationships" ref="H873" r:id="rId868"/>
    <hyperlink xmlns:r="http://schemas.openxmlformats.org/officeDocument/2006/relationships" ref="H874" r:id="rId869"/>
    <hyperlink xmlns:r="http://schemas.openxmlformats.org/officeDocument/2006/relationships" ref="H875" r:id="rId870"/>
    <hyperlink xmlns:r="http://schemas.openxmlformats.org/officeDocument/2006/relationships" ref="H876" r:id="rId871"/>
    <hyperlink xmlns:r="http://schemas.openxmlformats.org/officeDocument/2006/relationships" ref="H877" r:id="rId872"/>
    <hyperlink xmlns:r="http://schemas.openxmlformats.org/officeDocument/2006/relationships" ref="H878" r:id="rId873"/>
    <hyperlink xmlns:r="http://schemas.openxmlformats.org/officeDocument/2006/relationships" ref="H879" r:id="rId874"/>
    <hyperlink xmlns:r="http://schemas.openxmlformats.org/officeDocument/2006/relationships" ref="H880" r:id="rId875"/>
    <hyperlink xmlns:r="http://schemas.openxmlformats.org/officeDocument/2006/relationships" ref="H881" r:id="rId876"/>
    <hyperlink xmlns:r="http://schemas.openxmlformats.org/officeDocument/2006/relationships" ref="H882" r:id="rId877"/>
    <hyperlink xmlns:r="http://schemas.openxmlformats.org/officeDocument/2006/relationships" ref="H883" r:id="rId878"/>
    <hyperlink xmlns:r="http://schemas.openxmlformats.org/officeDocument/2006/relationships" ref="H884" r:id="rId879"/>
    <hyperlink xmlns:r="http://schemas.openxmlformats.org/officeDocument/2006/relationships" ref="H885" r:id="rId880"/>
    <hyperlink xmlns:r="http://schemas.openxmlformats.org/officeDocument/2006/relationships" ref="H886" r:id="rId881"/>
    <hyperlink xmlns:r="http://schemas.openxmlformats.org/officeDocument/2006/relationships" ref="H887" r:id="rId882"/>
    <hyperlink xmlns:r="http://schemas.openxmlformats.org/officeDocument/2006/relationships" ref="H888" r:id="rId883"/>
    <hyperlink xmlns:r="http://schemas.openxmlformats.org/officeDocument/2006/relationships" ref="H889" r:id="rId884"/>
    <hyperlink xmlns:r="http://schemas.openxmlformats.org/officeDocument/2006/relationships" ref="H890" r:id="rId885"/>
    <hyperlink xmlns:r="http://schemas.openxmlformats.org/officeDocument/2006/relationships" ref="H891" r:id="rId886"/>
    <hyperlink xmlns:r="http://schemas.openxmlformats.org/officeDocument/2006/relationships" ref="H892" r:id="rId887"/>
    <hyperlink xmlns:r="http://schemas.openxmlformats.org/officeDocument/2006/relationships" ref="H893" r:id="rId888"/>
    <hyperlink xmlns:r="http://schemas.openxmlformats.org/officeDocument/2006/relationships" ref="H894" r:id="rId889"/>
    <hyperlink xmlns:r="http://schemas.openxmlformats.org/officeDocument/2006/relationships" ref="H895" r:id="rId890"/>
    <hyperlink xmlns:r="http://schemas.openxmlformats.org/officeDocument/2006/relationships" ref="H896" r:id="rId891"/>
    <hyperlink xmlns:r="http://schemas.openxmlformats.org/officeDocument/2006/relationships" ref="H897" r:id="rId892"/>
    <hyperlink xmlns:r="http://schemas.openxmlformats.org/officeDocument/2006/relationships" ref="H898" r:id="rId893"/>
    <hyperlink xmlns:r="http://schemas.openxmlformats.org/officeDocument/2006/relationships" ref="H899" r:id="rId894"/>
    <hyperlink xmlns:r="http://schemas.openxmlformats.org/officeDocument/2006/relationships" ref="H900" r:id="rId895"/>
    <hyperlink xmlns:r="http://schemas.openxmlformats.org/officeDocument/2006/relationships" ref="H901" r:id="rId896"/>
    <hyperlink xmlns:r="http://schemas.openxmlformats.org/officeDocument/2006/relationships" ref="H902" r:id="rId897"/>
    <hyperlink xmlns:r="http://schemas.openxmlformats.org/officeDocument/2006/relationships" ref="H903" r:id="rId898"/>
    <hyperlink xmlns:r="http://schemas.openxmlformats.org/officeDocument/2006/relationships" ref="H904" r:id="rId899"/>
    <hyperlink xmlns:r="http://schemas.openxmlformats.org/officeDocument/2006/relationships" ref="H905" r:id="rId900"/>
    <hyperlink xmlns:r="http://schemas.openxmlformats.org/officeDocument/2006/relationships" ref="H906" r:id="rId901"/>
    <hyperlink xmlns:r="http://schemas.openxmlformats.org/officeDocument/2006/relationships" ref="H907" r:id="rId902"/>
    <hyperlink xmlns:r="http://schemas.openxmlformats.org/officeDocument/2006/relationships" ref="H908" r:id="rId903"/>
    <hyperlink xmlns:r="http://schemas.openxmlformats.org/officeDocument/2006/relationships" ref="H909" r:id="rId904"/>
    <hyperlink xmlns:r="http://schemas.openxmlformats.org/officeDocument/2006/relationships" ref="H910" r:id="rId905"/>
    <hyperlink xmlns:r="http://schemas.openxmlformats.org/officeDocument/2006/relationships" ref="H911" r:id="rId906"/>
    <hyperlink xmlns:r="http://schemas.openxmlformats.org/officeDocument/2006/relationships" ref="H912" r:id="rId907"/>
    <hyperlink xmlns:r="http://schemas.openxmlformats.org/officeDocument/2006/relationships" ref="H913" r:id="rId908"/>
    <hyperlink xmlns:r="http://schemas.openxmlformats.org/officeDocument/2006/relationships" ref="H914" r:id="rId909"/>
    <hyperlink xmlns:r="http://schemas.openxmlformats.org/officeDocument/2006/relationships" ref="H915" r:id="rId910"/>
    <hyperlink xmlns:r="http://schemas.openxmlformats.org/officeDocument/2006/relationships" ref="H916" r:id="rId911"/>
    <hyperlink xmlns:r="http://schemas.openxmlformats.org/officeDocument/2006/relationships" ref="H917" r:id="rId912"/>
    <hyperlink xmlns:r="http://schemas.openxmlformats.org/officeDocument/2006/relationships" ref="H918" r:id="rId913"/>
    <hyperlink xmlns:r="http://schemas.openxmlformats.org/officeDocument/2006/relationships" ref="H919" r:id="rId914"/>
    <hyperlink xmlns:r="http://schemas.openxmlformats.org/officeDocument/2006/relationships" ref="H920" r:id="rId915"/>
    <hyperlink xmlns:r="http://schemas.openxmlformats.org/officeDocument/2006/relationships" ref="H921" r:id="rId916"/>
    <hyperlink xmlns:r="http://schemas.openxmlformats.org/officeDocument/2006/relationships" ref="H922" r:id="rId917"/>
    <hyperlink xmlns:r="http://schemas.openxmlformats.org/officeDocument/2006/relationships" ref="H923" r:id="rId918"/>
    <hyperlink xmlns:r="http://schemas.openxmlformats.org/officeDocument/2006/relationships" ref="H924" r:id="rId919"/>
    <hyperlink xmlns:r="http://schemas.openxmlformats.org/officeDocument/2006/relationships" ref="H925" r:id="rId920"/>
    <hyperlink xmlns:r="http://schemas.openxmlformats.org/officeDocument/2006/relationships" ref="H926" r:id="rId921"/>
    <hyperlink xmlns:r="http://schemas.openxmlformats.org/officeDocument/2006/relationships" ref="H927" r:id="rId922"/>
    <hyperlink xmlns:r="http://schemas.openxmlformats.org/officeDocument/2006/relationships" ref="H928" r:id="rId923"/>
    <hyperlink xmlns:r="http://schemas.openxmlformats.org/officeDocument/2006/relationships" ref="H929" r:id="rId924"/>
    <hyperlink xmlns:r="http://schemas.openxmlformats.org/officeDocument/2006/relationships" ref="H930" r:id="rId925"/>
    <hyperlink xmlns:r="http://schemas.openxmlformats.org/officeDocument/2006/relationships" ref="H931" r:id="rId926"/>
    <hyperlink xmlns:r="http://schemas.openxmlformats.org/officeDocument/2006/relationships" ref="H932" r:id="rId927"/>
    <hyperlink xmlns:r="http://schemas.openxmlformats.org/officeDocument/2006/relationships" ref="H933" r:id="rId928"/>
    <hyperlink xmlns:r="http://schemas.openxmlformats.org/officeDocument/2006/relationships" ref="H934" r:id="rId929"/>
    <hyperlink xmlns:r="http://schemas.openxmlformats.org/officeDocument/2006/relationships" ref="H935" r:id="rId930"/>
    <hyperlink xmlns:r="http://schemas.openxmlformats.org/officeDocument/2006/relationships" ref="H936" r:id="rId931"/>
    <hyperlink xmlns:r="http://schemas.openxmlformats.org/officeDocument/2006/relationships" ref="H937" r:id="rId932"/>
    <hyperlink xmlns:r="http://schemas.openxmlformats.org/officeDocument/2006/relationships" ref="H938" r:id="rId933"/>
    <hyperlink xmlns:r="http://schemas.openxmlformats.org/officeDocument/2006/relationships" ref="H939" r:id="rId934"/>
    <hyperlink xmlns:r="http://schemas.openxmlformats.org/officeDocument/2006/relationships" ref="H940" r:id="rId935"/>
    <hyperlink xmlns:r="http://schemas.openxmlformats.org/officeDocument/2006/relationships" ref="H941" r:id="rId936"/>
    <hyperlink xmlns:r="http://schemas.openxmlformats.org/officeDocument/2006/relationships" ref="H942" r:id="rId937"/>
    <hyperlink xmlns:r="http://schemas.openxmlformats.org/officeDocument/2006/relationships" ref="H943" r:id="rId938"/>
    <hyperlink xmlns:r="http://schemas.openxmlformats.org/officeDocument/2006/relationships" ref="H944" r:id="rId939"/>
    <hyperlink xmlns:r="http://schemas.openxmlformats.org/officeDocument/2006/relationships" ref="H945" r:id="rId940"/>
    <hyperlink xmlns:r="http://schemas.openxmlformats.org/officeDocument/2006/relationships" ref="H946" r:id="rId941"/>
    <hyperlink xmlns:r="http://schemas.openxmlformats.org/officeDocument/2006/relationships" ref="H947" r:id="rId942"/>
    <hyperlink xmlns:r="http://schemas.openxmlformats.org/officeDocument/2006/relationships" ref="H948" r:id="rId943"/>
    <hyperlink xmlns:r="http://schemas.openxmlformats.org/officeDocument/2006/relationships" ref="H949" r:id="rId944"/>
    <hyperlink xmlns:r="http://schemas.openxmlformats.org/officeDocument/2006/relationships" ref="H950" r:id="rId945"/>
    <hyperlink xmlns:r="http://schemas.openxmlformats.org/officeDocument/2006/relationships" ref="H951" r:id="rId946"/>
    <hyperlink xmlns:r="http://schemas.openxmlformats.org/officeDocument/2006/relationships" ref="H952" r:id="rId947"/>
    <hyperlink xmlns:r="http://schemas.openxmlformats.org/officeDocument/2006/relationships" ref="H953" r:id="rId948"/>
    <hyperlink xmlns:r="http://schemas.openxmlformats.org/officeDocument/2006/relationships" ref="H954" r:id="rId949"/>
    <hyperlink xmlns:r="http://schemas.openxmlformats.org/officeDocument/2006/relationships" ref="H955" r:id="rId950"/>
    <hyperlink xmlns:r="http://schemas.openxmlformats.org/officeDocument/2006/relationships" ref="H956" r:id="rId951"/>
    <hyperlink xmlns:r="http://schemas.openxmlformats.org/officeDocument/2006/relationships" ref="H957" r:id="rId952"/>
    <hyperlink xmlns:r="http://schemas.openxmlformats.org/officeDocument/2006/relationships" ref="H958" r:id="rId953"/>
    <hyperlink xmlns:r="http://schemas.openxmlformats.org/officeDocument/2006/relationships" ref="H959" r:id="rId954"/>
    <hyperlink xmlns:r="http://schemas.openxmlformats.org/officeDocument/2006/relationships" ref="H960" r:id="rId955"/>
    <hyperlink xmlns:r="http://schemas.openxmlformats.org/officeDocument/2006/relationships" ref="H961" r:id="rId956"/>
    <hyperlink xmlns:r="http://schemas.openxmlformats.org/officeDocument/2006/relationships" ref="H962" r:id="rId957"/>
    <hyperlink xmlns:r="http://schemas.openxmlformats.org/officeDocument/2006/relationships" ref="H963" r:id="rId958"/>
    <hyperlink xmlns:r="http://schemas.openxmlformats.org/officeDocument/2006/relationships" ref="H964" r:id="rId959"/>
    <hyperlink xmlns:r="http://schemas.openxmlformats.org/officeDocument/2006/relationships" ref="H965" r:id="rId960"/>
    <hyperlink xmlns:r="http://schemas.openxmlformats.org/officeDocument/2006/relationships" ref="H966" r:id="rId961"/>
    <hyperlink xmlns:r="http://schemas.openxmlformats.org/officeDocument/2006/relationships" ref="H967" r:id="rId962"/>
    <hyperlink xmlns:r="http://schemas.openxmlformats.org/officeDocument/2006/relationships" ref="H968" r:id="rId963"/>
    <hyperlink xmlns:r="http://schemas.openxmlformats.org/officeDocument/2006/relationships" ref="H969" r:id="rId964"/>
    <hyperlink xmlns:r="http://schemas.openxmlformats.org/officeDocument/2006/relationships" ref="H970" r:id="rId965"/>
    <hyperlink xmlns:r="http://schemas.openxmlformats.org/officeDocument/2006/relationships" ref="H971" r:id="rId966"/>
    <hyperlink xmlns:r="http://schemas.openxmlformats.org/officeDocument/2006/relationships" ref="H972" r:id="rId967"/>
    <hyperlink xmlns:r="http://schemas.openxmlformats.org/officeDocument/2006/relationships" ref="H973" r:id="rId968"/>
    <hyperlink xmlns:r="http://schemas.openxmlformats.org/officeDocument/2006/relationships" ref="H974" r:id="rId969"/>
    <hyperlink xmlns:r="http://schemas.openxmlformats.org/officeDocument/2006/relationships" ref="H975" r:id="rId970"/>
    <hyperlink xmlns:r="http://schemas.openxmlformats.org/officeDocument/2006/relationships" ref="H976" r:id="rId971"/>
    <hyperlink xmlns:r="http://schemas.openxmlformats.org/officeDocument/2006/relationships" ref="H977" r:id="rId972"/>
    <hyperlink xmlns:r="http://schemas.openxmlformats.org/officeDocument/2006/relationships" ref="H978" r:id="rId973"/>
    <hyperlink xmlns:r="http://schemas.openxmlformats.org/officeDocument/2006/relationships" ref="H979" r:id="rId974"/>
    <hyperlink xmlns:r="http://schemas.openxmlformats.org/officeDocument/2006/relationships" ref="H980" r:id="rId975"/>
    <hyperlink xmlns:r="http://schemas.openxmlformats.org/officeDocument/2006/relationships" ref="H981" r:id="rId976"/>
    <hyperlink xmlns:r="http://schemas.openxmlformats.org/officeDocument/2006/relationships" ref="H982" r:id="rId977"/>
    <hyperlink xmlns:r="http://schemas.openxmlformats.org/officeDocument/2006/relationships" ref="H983" r:id="rId978"/>
    <hyperlink xmlns:r="http://schemas.openxmlformats.org/officeDocument/2006/relationships" ref="H984" r:id="rId979"/>
    <hyperlink xmlns:r="http://schemas.openxmlformats.org/officeDocument/2006/relationships" ref="H985" r:id="rId980"/>
    <hyperlink xmlns:r="http://schemas.openxmlformats.org/officeDocument/2006/relationships" ref="H986" r:id="rId981"/>
    <hyperlink xmlns:r="http://schemas.openxmlformats.org/officeDocument/2006/relationships" ref="H987" r:id="rId982"/>
    <hyperlink xmlns:r="http://schemas.openxmlformats.org/officeDocument/2006/relationships" ref="H988" r:id="rId983"/>
    <hyperlink xmlns:r="http://schemas.openxmlformats.org/officeDocument/2006/relationships" ref="H989" r:id="rId984"/>
    <hyperlink xmlns:r="http://schemas.openxmlformats.org/officeDocument/2006/relationships" ref="H990" r:id="rId985"/>
    <hyperlink xmlns:r="http://schemas.openxmlformats.org/officeDocument/2006/relationships" ref="H991" r:id="rId986"/>
    <hyperlink xmlns:r="http://schemas.openxmlformats.org/officeDocument/2006/relationships" ref="H992" r:id="rId987"/>
    <hyperlink xmlns:r="http://schemas.openxmlformats.org/officeDocument/2006/relationships" ref="H993" r:id="rId988"/>
    <hyperlink xmlns:r="http://schemas.openxmlformats.org/officeDocument/2006/relationships" ref="H994" r:id="rId989"/>
    <hyperlink xmlns:r="http://schemas.openxmlformats.org/officeDocument/2006/relationships" ref="H995" r:id="rId990"/>
    <hyperlink xmlns:r="http://schemas.openxmlformats.org/officeDocument/2006/relationships" ref="H996" r:id="rId991"/>
    <hyperlink xmlns:r="http://schemas.openxmlformats.org/officeDocument/2006/relationships" ref="H997" r:id="rId992"/>
    <hyperlink xmlns:r="http://schemas.openxmlformats.org/officeDocument/2006/relationships" ref="H998" r:id="rId993"/>
    <hyperlink xmlns:r="http://schemas.openxmlformats.org/officeDocument/2006/relationships" ref="H999" r:id="rId994"/>
    <hyperlink xmlns:r="http://schemas.openxmlformats.org/officeDocument/2006/relationships" ref="H1000" r:id="rId995"/>
    <hyperlink xmlns:r="http://schemas.openxmlformats.org/officeDocument/2006/relationships" ref="H1001" r:id="rId996"/>
    <hyperlink xmlns:r="http://schemas.openxmlformats.org/officeDocument/2006/relationships" ref="H1002" r:id="rId997"/>
    <hyperlink xmlns:r="http://schemas.openxmlformats.org/officeDocument/2006/relationships" ref="H1003" r:id="rId998"/>
    <hyperlink xmlns:r="http://schemas.openxmlformats.org/officeDocument/2006/relationships" ref="H1004" r:id="rId999"/>
    <hyperlink xmlns:r="http://schemas.openxmlformats.org/officeDocument/2006/relationships" ref="H1005" r:id="rId1000"/>
    <hyperlink xmlns:r="http://schemas.openxmlformats.org/officeDocument/2006/relationships" ref="H1006" r:id="rId1001"/>
    <hyperlink xmlns:r="http://schemas.openxmlformats.org/officeDocument/2006/relationships" ref="H1007" r:id="rId1002"/>
    <hyperlink xmlns:r="http://schemas.openxmlformats.org/officeDocument/2006/relationships" ref="H1008" r:id="rId1003"/>
    <hyperlink xmlns:r="http://schemas.openxmlformats.org/officeDocument/2006/relationships" ref="H1009" r:id="rId1004"/>
    <hyperlink xmlns:r="http://schemas.openxmlformats.org/officeDocument/2006/relationships" ref="H1010" r:id="rId1005"/>
    <hyperlink xmlns:r="http://schemas.openxmlformats.org/officeDocument/2006/relationships" ref="H1011" r:id="rId1006"/>
    <hyperlink xmlns:r="http://schemas.openxmlformats.org/officeDocument/2006/relationships" ref="H1012" r:id="rId1007"/>
    <hyperlink xmlns:r="http://schemas.openxmlformats.org/officeDocument/2006/relationships" ref="H1013" r:id="rId1008"/>
    <hyperlink xmlns:r="http://schemas.openxmlformats.org/officeDocument/2006/relationships" ref="H1014" r:id="rId1009"/>
    <hyperlink xmlns:r="http://schemas.openxmlformats.org/officeDocument/2006/relationships" ref="H1015" r:id="rId1010"/>
    <hyperlink xmlns:r="http://schemas.openxmlformats.org/officeDocument/2006/relationships" ref="H1016" r:id="rId1011"/>
    <hyperlink xmlns:r="http://schemas.openxmlformats.org/officeDocument/2006/relationships" ref="H1017" r:id="rId1012"/>
    <hyperlink xmlns:r="http://schemas.openxmlformats.org/officeDocument/2006/relationships" ref="H1018" r:id="rId1013"/>
    <hyperlink xmlns:r="http://schemas.openxmlformats.org/officeDocument/2006/relationships" ref="H1019" r:id="rId1014"/>
    <hyperlink xmlns:r="http://schemas.openxmlformats.org/officeDocument/2006/relationships" ref="H1020" r:id="rId1015"/>
  </hyperlink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2026-06-17T17:29:39Z</dcterms:created>
  <dcterms:modified xmlns:dcterms="http://purl.org/dc/terms/" xmlns:xsi="http://www.w3.org/2001/XMLSchema-instance" xsi:type="dcterms:W3CDTF">2026-06-17T17:29:40Z</dcterms:modified>
</cp:coreProperties>
</file>